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APRIL 2018 PER LTR" sheetId="1" r:id="rId1"/>
    <sheet name="APRIL 2018 BULK" sheetId="2" r:id="rId2"/>
  </sheets>
  <definedNames/>
  <calcPr fullCalcOnLoad="1"/>
</workbook>
</file>

<file path=xl/sharedStrings.xml><?xml version="1.0" encoding="utf-8"?>
<sst xmlns="http://schemas.openxmlformats.org/spreadsheetml/2006/main" count="865" uniqueCount="419">
  <si>
    <t>ALGAECIDE</t>
  </si>
  <si>
    <t>ALUMINIUM CLEANER</t>
  </si>
  <si>
    <t>ANTIFREEZE</t>
  </si>
  <si>
    <t>ANTISTATIC SPRAY</t>
  </si>
  <si>
    <t>ANTISTATIC SOLVENT</t>
  </si>
  <si>
    <t>ALKALINE DEGREASER</t>
  </si>
  <si>
    <t>ALUMINIUM CLEANER GRANULAR</t>
  </si>
  <si>
    <t>BARRIER CREAM</t>
  </si>
  <si>
    <t>BATTERY TERMINAL CLEANER</t>
  </si>
  <si>
    <t>BLEACH</t>
  </si>
  <si>
    <t>BRICK CLEANER</t>
  </si>
  <si>
    <t>BRASS CLEANER</t>
  </si>
  <si>
    <t>BELT AND CHAIN LUBE</t>
  </si>
  <si>
    <t>BATH AND TILE</t>
  </si>
  <si>
    <t>BLEACH POWDER ALL COLOURS</t>
  </si>
  <si>
    <t>BLOOD STAIN REMOVER</t>
  </si>
  <si>
    <t>CAR POLISH</t>
  </si>
  <si>
    <t>CARPET DEO</t>
  </si>
  <si>
    <t>COILEX</t>
  </si>
  <si>
    <t>CONCRETE FLOOR DEGREASER</t>
  </si>
  <si>
    <t>COPPER SLIP</t>
  </si>
  <si>
    <t>CHLORINATED FLOOR POWDER</t>
  </si>
  <si>
    <t>CITRUS CLEAN</t>
  </si>
  <si>
    <t>CAR RINSE</t>
  </si>
  <si>
    <t>DECARBONISER COLD</t>
  </si>
  <si>
    <t>DESCALEX</t>
  </si>
  <si>
    <t>DEMISTER</t>
  </si>
  <si>
    <t>DOG SHAMPOO</t>
  </si>
  <si>
    <t>ELECTRICAL CLEANER</t>
  </si>
  <si>
    <t>FLOOR POLISH</t>
  </si>
  <si>
    <t>FURNITURE POLISH</t>
  </si>
  <si>
    <t>FLOOR SEALER</t>
  </si>
  <si>
    <t>GRIT HAND BROWN</t>
  </si>
  <si>
    <t>GLASS RINSE</t>
  </si>
  <si>
    <t>GREEN PINE</t>
  </si>
  <si>
    <t>HANDY ANDY</t>
  </si>
  <si>
    <t>HIBITEX</t>
  </si>
  <si>
    <t>HAND SOAP PLAIN</t>
  </si>
  <si>
    <t>ICE WASH</t>
  </si>
  <si>
    <t>JET WASH</t>
  </si>
  <si>
    <t>CAUSTIC CLEANER</t>
  </si>
  <si>
    <t>LEMON TOP</t>
  </si>
  <si>
    <t>LIME AWAY</t>
  </si>
  <si>
    <t>PINE GEL</t>
  </si>
  <si>
    <t xml:space="preserve">POOL ACID </t>
  </si>
  <si>
    <t>PIT FRESH</t>
  </si>
  <si>
    <t>RADIATOR FLUSH</t>
  </si>
  <si>
    <t>RUBBER REMOVER</t>
  </si>
  <si>
    <t>SCOURING POWDER</t>
  </si>
  <si>
    <t>SILICONE SOLVENT</t>
  </si>
  <si>
    <t>SOLVENT ENGINE DEGREASER</t>
  </si>
  <si>
    <t>SCOURING PASTE BLUE</t>
  </si>
  <si>
    <t>SEWERAGE ACTIVATOR</t>
  </si>
  <si>
    <t>SOAK TANK DEGREASER</t>
  </si>
  <si>
    <t>SILVER DIP</t>
  </si>
  <si>
    <t>TAR REMOVER</t>
  </si>
  <si>
    <t>TYRE LUBE</t>
  </si>
  <si>
    <t>TYRE SHINE</t>
  </si>
  <si>
    <t>W01G</t>
  </si>
  <si>
    <t>W01W</t>
  </si>
  <si>
    <t>WATER TREATMENT</t>
  </si>
  <si>
    <t>W03</t>
  </si>
  <si>
    <t>WINDOW CLEANER</t>
  </si>
  <si>
    <t>TOTAL</t>
  </si>
  <si>
    <t>PRODUCT NAME</t>
  </si>
  <si>
    <t>PRODUCT ID</t>
  </si>
  <si>
    <t>VAT</t>
  </si>
  <si>
    <t>A01A</t>
  </si>
  <si>
    <t>AEROSOL-A/F 400 ml INCL AD VAL</t>
  </si>
  <si>
    <t>A01H</t>
  </si>
  <si>
    <t>A01L</t>
  </si>
  <si>
    <t>A01LE</t>
  </si>
  <si>
    <t>A01MI</t>
  </si>
  <si>
    <t>A01MU</t>
  </si>
  <si>
    <t>A01P</t>
  </si>
  <si>
    <t>A01R</t>
  </si>
  <si>
    <t>A01SCH</t>
  </si>
  <si>
    <t>A01WCH</t>
  </si>
  <si>
    <t>A02</t>
  </si>
  <si>
    <t>A03</t>
  </si>
  <si>
    <t>A04</t>
  </si>
  <si>
    <t>A05B</t>
  </si>
  <si>
    <t>A05P</t>
  </si>
  <si>
    <t>A06</t>
  </si>
  <si>
    <t>A06A</t>
  </si>
  <si>
    <t>AEROSOL - ANTISTATIC 400ml</t>
  </si>
  <si>
    <t>A06S</t>
  </si>
  <si>
    <t>A08</t>
  </si>
  <si>
    <t>A09</t>
  </si>
  <si>
    <t>A11</t>
  </si>
  <si>
    <t>A11A</t>
  </si>
  <si>
    <t>ANTISPATTER SPRAY 400ml</t>
  </si>
  <si>
    <t>PRICE ON REQUEST</t>
  </si>
  <si>
    <t>B01</t>
  </si>
  <si>
    <t>A12A</t>
  </si>
  <si>
    <t>ANTIRUST AEROSOL 400ml</t>
  </si>
  <si>
    <t>B02</t>
  </si>
  <si>
    <t>B02A</t>
  </si>
  <si>
    <t>B04</t>
  </si>
  <si>
    <t>B05</t>
  </si>
  <si>
    <t>B06</t>
  </si>
  <si>
    <t>B07</t>
  </si>
  <si>
    <t>B08</t>
  </si>
  <si>
    <t>B10</t>
  </si>
  <si>
    <t>B10A</t>
  </si>
  <si>
    <t>AEROSOL - BELT DRESSING - 400ml</t>
  </si>
  <si>
    <t>B12</t>
  </si>
  <si>
    <t>B13</t>
  </si>
  <si>
    <t>B14</t>
  </si>
  <si>
    <t>B15</t>
  </si>
  <si>
    <t>C01</t>
  </si>
  <si>
    <t>C02</t>
  </si>
  <si>
    <t>C03</t>
  </si>
  <si>
    <t>C03A</t>
  </si>
  <si>
    <t>C04</t>
  </si>
  <si>
    <t>C04A</t>
  </si>
  <si>
    <t>AEROSOL CHOKE &amp; CARB 400ml</t>
  </si>
  <si>
    <t>C05</t>
  </si>
  <si>
    <t>C05B</t>
  </si>
  <si>
    <t>C05D</t>
  </si>
  <si>
    <t>C05E</t>
  </si>
  <si>
    <t>C05F</t>
  </si>
  <si>
    <t>C05G</t>
  </si>
  <si>
    <t>AEROSOL BATTERY CLEAN - 400ml</t>
  </si>
  <si>
    <t xml:space="preserve">BLEACH POWDER   </t>
  </si>
  <si>
    <t>CARPET SHAMPOO LOW FOAM</t>
  </si>
  <si>
    <t>CARPET SHAMPOO HIGH FOAM</t>
  </si>
  <si>
    <t>CHOKE &amp; CARB CLEANER</t>
  </si>
  <si>
    <t>CLOTHES DETERGENT HIGH FOAM</t>
  </si>
  <si>
    <t>CLOTHES DETERGENT LOW FOAM</t>
  </si>
  <si>
    <t>CLOTHES DETERGENT LIQUID</t>
  </si>
  <si>
    <t>CLOTHES DETER H\F HEAVY DUTY</t>
  </si>
  <si>
    <t>C06</t>
  </si>
  <si>
    <t>C07</t>
  </si>
  <si>
    <t>C08</t>
  </si>
  <si>
    <t>C10</t>
  </si>
  <si>
    <t>CHLORINE BASED CLEANER</t>
  </si>
  <si>
    <t>C11A</t>
  </si>
  <si>
    <t>AEROSOL - C.P.C - 400ml</t>
  </si>
  <si>
    <t>C12</t>
  </si>
  <si>
    <t>C12A</t>
  </si>
  <si>
    <t>AEROSOL COP GASKET SEAL - 400ml</t>
  </si>
  <si>
    <t>CUTTING OIL SOLUBLE</t>
  </si>
  <si>
    <t>C14</t>
  </si>
  <si>
    <t>C14A</t>
  </si>
  <si>
    <t>AEROSOL - CUTTING OIL - 400ml</t>
  </si>
  <si>
    <t>C16</t>
  </si>
  <si>
    <t>C17</t>
  </si>
  <si>
    <t>C19</t>
  </si>
  <si>
    <t>C20</t>
  </si>
  <si>
    <t>D01</t>
  </si>
  <si>
    <t>D02</t>
  </si>
  <si>
    <t>D02B</t>
  </si>
  <si>
    <t>D01A</t>
  </si>
  <si>
    <t>AEROSOL - DASH - 400ml</t>
  </si>
  <si>
    <t>D03</t>
  </si>
  <si>
    <t>D04</t>
  </si>
  <si>
    <t>D06</t>
  </si>
  <si>
    <t>D07</t>
  </si>
  <si>
    <t>D08</t>
  </si>
  <si>
    <t>D09</t>
  </si>
  <si>
    <t>D12</t>
  </si>
  <si>
    <t>D13</t>
  </si>
  <si>
    <t>E01</t>
  </si>
  <si>
    <t>E01A</t>
  </si>
  <si>
    <t>AEROSOL - ELECTRIC CLEAN 400ml</t>
  </si>
  <si>
    <t>E02</t>
  </si>
  <si>
    <t>F01</t>
  </si>
  <si>
    <t>F02</t>
  </si>
  <si>
    <t>F02A</t>
  </si>
  <si>
    <t>F02B</t>
  </si>
  <si>
    <t>F03</t>
  </si>
  <si>
    <t>F04</t>
  </si>
  <si>
    <t>F05</t>
  </si>
  <si>
    <t>F06</t>
  </si>
  <si>
    <t>F07</t>
  </si>
  <si>
    <t>G01</t>
  </si>
  <si>
    <t>G02</t>
  </si>
  <si>
    <t>G03</t>
  </si>
  <si>
    <t>G03A</t>
  </si>
  <si>
    <t>G04</t>
  </si>
  <si>
    <t>G05</t>
  </si>
  <si>
    <t>H01</t>
  </si>
  <si>
    <t>H02</t>
  </si>
  <si>
    <t>H04</t>
  </si>
  <si>
    <t>H05</t>
  </si>
  <si>
    <t>H06</t>
  </si>
  <si>
    <t>I02</t>
  </si>
  <si>
    <t>J01</t>
  </si>
  <si>
    <t>K01</t>
  </si>
  <si>
    <t>L01</t>
  </si>
  <si>
    <t>CRATE WASH NON CAUSTIC</t>
  </si>
  <si>
    <t>DASH CLEANER WATER BASED</t>
  </si>
  <si>
    <t>DASH CLEANER LEMON</t>
  </si>
  <si>
    <t>DEO BLOCKS INCL AD VALORAM</t>
  </si>
  <si>
    <t>DISH WASH LIQUID - 14% LEMON</t>
  </si>
  <si>
    <t>DRAIN OPENER GRANULAR</t>
  </si>
  <si>
    <t>ELECTRICAL CLEANER NON FLASH</t>
  </si>
  <si>
    <t>FLOOR POLISH BUFF</t>
  </si>
  <si>
    <t>FLOOR POLISH WASH &amp; WAX</t>
  </si>
  <si>
    <t>F05A</t>
  </si>
  <si>
    <t>AEROSOL - FURN POLISH - 400ml</t>
  </si>
  <si>
    <t>FLOOR DETERGENT LOW FOAM</t>
  </si>
  <si>
    <t>GENERAL PURPOSE PINK</t>
  </si>
  <si>
    <t>GRIT HAND CLEANER</t>
  </si>
  <si>
    <t>HAND CLEANER WATERLESS</t>
  </si>
  <si>
    <t>HIGH PRESSURE CLEANER</t>
  </si>
  <si>
    <t>PLEASE NOTE THAT ORDERS MUST BE PLACED</t>
  </si>
  <si>
    <t>L02</t>
  </si>
  <si>
    <t>M01</t>
  </si>
  <si>
    <t>M02</t>
  </si>
  <si>
    <t>O01</t>
  </si>
  <si>
    <t>P01</t>
  </si>
  <si>
    <t>P02</t>
  </si>
  <si>
    <t>P03</t>
  </si>
  <si>
    <t>P03A</t>
  </si>
  <si>
    <t>AEROSOL-PENETRATING OIL - 400ml</t>
  </si>
  <si>
    <t>P05</t>
  </si>
  <si>
    <t>P06</t>
  </si>
  <si>
    <t>P08</t>
  </si>
  <si>
    <t>P09</t>
  </si>
  <si>
    <t>P11</t>
  </si>
  <si>
    <t>P12</t>
  </si>
  <si>
    <t>P13</t>
  </si>
  <si>
    <t>Q01</t>
  </si>
  <si>
    <t>Q02A</t>
  </si>
  <si>
    <t>AEROSOL - QUICK START - 400ml</t>
  </si>
  <si>
    <t>S01</t>
  </si>
  <si>
    <t>S02</t>
  </si>
  <si>
    <t>S02A</t>
  </si>
  <si>
    <t>AEROSOL - SILICONE SPRAY - 400ml</t>
  </si>
  <si>
    <t>S02A 1000</t>
  </si>
  <si>
    <t>AEROSOL SILICONE MOLD RELEASE 1000</t>
  </si>
  <si>
    <t>S03</t>
  </si>
  <si>
    <t>S03A</t>
  </si>
  <si>
    <t>AEROSOL - ENGINE DEGREASER - 400ml</t>
  </si>
  <si>
    <t>S04</t>
  </si>
  <si>
    <t>S05</t>
  </si>
  <si>
    <t>S05A</t>
  </si>
  <si>
    <t>AEROSOL - STAINLESS STEEL BRIGHTNER - 400ml</t>
  </si>
  <si>
    <t>S06</t>
  </si>
  <si>
    <t>S07</t>
  </si>
  <si>
    <t>S09</t>
  </si>
  <si>
    <t>S09A</t>
  </si>
  <si>
    <t>S09B</t>
  </si>
  <si>
    <t>S09C</t>
  </si>
  <si>
    <t>S09D</t>
  </si>
  <si>
    <t>S09H</t>
  </si>
  <si>
    <t>S09I</t>
  </si>
  <si>
    <t>S09J</t>
  </si>
  <si>
    <t>S09R</t>
  </si>
  <si>
    <t>S09T</t>
  </si>
  <si>
    <t>S09F</t>
  </si>
  <si>
    <t>S09V</t>
  </si>
  <si>
    <t>S10</t>
  </si>
  <si>
    <t>MAG WHEEL CLEANER</t>
  </si>
  <si>
    <t>MORTUARY CLEANER</t>
  </si>
  <si>
    <t>OVEN CLEANER</t>
  </si>
  <si>
    <t>PAINT STRIPPER GEL</t>
  </si>
  <si>
    <t>PAINT STRIPPER LIQUID</t>
  </si>
  <si>
    <t>PENETRATING OIL</t>
  </si>
  <si>
    <t>PORTABLE TOILET CLEANER BLUE</t>
  </si>
  <si>
    <t>POWDER FLOOR DEGREASER BAG</t>
  </si>
  <si>
    <t>POWDER PARTS WASH</t>
  </si>
  <si>
    <t>RINSE AID LOW FOAM MACHINE</t>
  </si>
  <si>
    <t>STAIN REMOVING POWDER</t>
  </si>
  <si>
    <t>STAINLESS STEEL DEGREASER</t>
  </si>
  <si>
    <t>STAINLESS STEEL WELD CLEANER</t>
  </si>
  <si>
    <t>SILICONE OIL 350cps</t>
  </si>
  <si>
    <t>SILICONE OIL 500cps</t>
  </si>
  <si>
    <t>SILICONE OIL 100cps</t>
  </si>
  <si>
    <t>SILICONE OIL 1000cps</t>
  </si>
  <si>
    <t>(BMT) ANTIFOAM COMPOUND 100%</t>
  </si>
  <si>
    <t>(BMT) ANTIFOAM 10%</t>
  </si>
  <si>
    <t>(BMT) ANTIFOAM 20%</t>
  </si>
  <si>
    <t>(BMT) ANTIFOAM 30%</t>
  </si>
  <si>
    <t>(BMT) SILICONE EMULSION 35%</t>
  </si>
  <si>
    <t>(BMT) SILICONE EMULSION 50%</t>
  </si>
  <si>
    <t>(BMT) SILICONE EMULSION 60%</t>
  </si>
  <si>
    <t>S12</t>
  </si>
  <si>
    <t>S13</t>
  </si>
  <si>
    <t>T01</t>
  </si>
  <si>
    <t>T01A</t>
  </si>
  <si>
    <t>T04</t>
  </si>
  <si>
    <t>T05</t>
  </si>
  <si>
    <t>T06</t>
  </si>
  <si>
    <t>T08</t>
  </si>
  <si>
    <t>T09</t>
  </si>
  <si>
    <t>W02</t>
  </si>
  <si>
    <t>W03B</t>
  </si>
  <si>
    <t>W06</t>
  </si>
  <si>
    <t>W06A</t>
  </si>
  <si>
    <t>AEROSOL - WINDOW CLEANER - 400ml</t>
  </si>
  <si>
    <t>X02</t>
  </si>
  <si>
    <t>X02A</t>
  </si>
  <si>
    <t>X03</t>
  </si>
  <si>
    <t>X03A</t>
  </si>
  <si>
    <t>X04A</t>
  </si>
  <si>
    <t>X04B</t>
  </si>
  <si>
    <t>X13</t>
  </si>
  <si>
    <t>X18</t>
  </si>
  <si>
    <t>TOILET BOWL CLEANER BLUE</t>
  </si>
  <si>
    <t>TOILET BOWL CLEANER RED</t>
  </si>
  <si>
    <t>TOILET DRIP FRESH</t>
  </si>
  <si>
    <t>WASH &amp; WAX GREEN</t>
  </si>
  <si>
    <t>WASH &amp; WAX WHITE</t>
  </si>
  <si>
    <t>WATER BASED DEGREASER YELLOW</t>
  </si>
  <si>
    <t>WATER BASED DEGREASER BLUE</t>
  </si>
  <si>
    <t>1 LITRE EMPTY BOTTLES</t>
  </si>
  <si>
    <t>1KG EMPTY CONTAINER</t>
  </si>
  <si>
    <t>5 LITRE EMPTY BOTTLES</t>
  </si>
  <si>
    <t>5KG EMPTY BUCKETS</t>
  </si>
  <si>
    <t>25KG EMPTY PLASTIC BUCKET</t>
  </si>
  <si>
    <t>25 LITRE EMPTY PLASTIC DRUMS</t>
  </si>
  <si>
    <t>SMALL FILL CHARGE ON ALL 1 LITRES</t>
  </si>
  <si>
    <t>25 LITRE STEEL DRUMS</t>
  </si>
  <si>
    <t>AIR FRESHENER HERBAL</t>
  </si>
  <si>
    <t>AIR FRESHENER LAVENDER</t>
  </si>
  <si>
    <t>AIR FRESHENER LEMON</t>
  </si>
  <si>
    <t>AIR FRESHENER MISTY</t>
  </si>
  <si>
    <t>AIR FRESHENER MUSK</t>
  </si>
  <si>
    <t>AIR FRESHENER APPLE</t>
  </si>
  <si>
    <t>AIR FRESHENER ROSE</t>
  </si>
  <si>
    <t>AIR FRESHENER SWEET CHERRY</t>
  </si>
  <si>
    <t>AIR FRESHENER WILD CHERRY</t>
  </si>
  <si>
    <t>ANTISPATTTER NON SILICONE LIQUID</t>
  </si>
  <si>
    <t>CLOTHES STAIN PREEN</t>
  </si>
  <si>
    <t>CLOTHES DETERGENT L\F WITH ENZYMES</t>
  </si>
  <si>
    <t>CONCRETE FLOOR SEALER CLEAR</t>
  </si>
  <si>
    <t>DASH SOLVENT SILICONE PERF</t>
  </si>
  <si>
    <t>DISH WASH LOW FOAM MACHINE</t>
  </si>
  <si>
    <t>FABRIC SOFTENER</t>
  </si>
  <si>
    <t>FLOOR STRIPPER AMMONIA BASED</t>
  </si>
  <si>
    <t>FLOOR STRIPPER NON AMMONIA</t>
  </si>
  <si>
    <t>RYNOL TYPE HAND CLEANER</t>
  </si>
  <si>
    <t>(BMT) THREAD LUBE SILICONE/WAX</t>
  </si>
  <si>
    <t>TEXTILE REMOVER</t>
  </si>
  <si>
    <t>ACETONE</t>
  </si>
  <si>
    <t>DISTILLED WATER</t>
  </si>
  <si>
    <t>METAL POLISH</t>
  </si>
  <si>
    <t>LEATHER CREAM</t>
  </si>
  <si>
    <t>A10</t>
  </si>
  <si>
    <t>M03</t>
  </si>
  <si>
    <t>ZZ10</t>
  </si>
  <si>
    <t>E04</t>
  </si>
  <si>
    <t>EMBALMING FLUID</t>
  </si>
  <si>
    <t>P14</t>
  </si>
  <si>
    <t>MOULDING PUTTY</t>
  </si>
  <si>
    <t>P15</t>
  </si>
  <si>
    <t>SCULPTING WAX</t>
  </si>
  <si>
    <t>W07</t>
  </si>
  <si>
    <t>WAXSIL</t>
  </si>
  <si>
    <t>AVAILABLE IN THE FOLLOWING PACK SIZES</t>
  </si>
  <si>
    <t>1 LITRE</t>
  </si>
  <si>
    <t>5 LITRE</t>
  </si>
  <si>
    <t>5 KG</t>
  </si>
  <si>
    <t>1 KG</t>
  </si>
  <si>
    <t>25 LITRE</t>
  </si>
  <si>
    <t>25 KG</t>
  </si>
  <si>
    <t>200 LITRE</t>
  </si>
  <si>
    <t xml:space="preserve">PLEASE NOTE ANY PACK SIZES UNDER 5 LITRES/KG WILL CARRY A  </t>
  </si>
  <si>
    <t>T02</t>
  </si>
  <si>
    <t>TYRE AND MAG WHEEL POLISH</t>
  </si>
  <si>
    <t>PRICES ARE SUBJECT TO CHANGE WITHOUT NOTICE PLEASE CONFIRM PRICE</t>
  </si>
  <si>
    <t>WHEN PLACING ORDER !!!!!!!!!!!!!!</t>
  </si>
  <si>
    <t>X08</t>
  </si>
  <si>
    <t>PEARL HAND SOAP BLUE</t>
  </si>
  <si>
    <t>PEARL HAND SOAP PINK</t>
  </si>
  <si>
    <t>BLACK DRAIN DEODORANT</t>
  </si>
  <si>
    <t>BLUE THICK CLEANER</t>
  </si>
  <si>
    <t>PINK CLEANER</t>
  </si>
  <si>
    <t>PINE  YELLOW/BROWN</t>
  </si>
  <si>
    <t>TOILET DEODORIZER</t>
  </si>
  <si>
    <t>PRICE P/LTR</t>
  </si>
  <si>
    <t>S03M</t>
  </si>
  <si>
    <t>MICRO SOLVENT DEGREASER</t>
  </si>
  <si>
    <t>PAINT STRIPPER BLACK</t>
  </si>
  <si>
    <t>TYRE GEL BLACK</t>
  </si>
  <si>
    <t>LABLES</t>
  </si>
  <si>
    <t>SPRAYERS 500ML BOTTLE</t>
  </si>
  <si>
    <t>K02</t>
  </si>
  <si>
    <t>GREEN KLEEN</t>
  </si>
  <si>
    <t>BMT SUPPLIES CC  http://www.bmtchem.co.za   TEL: 011 609-2438</t>
  </si>
  <si>
    <t xml:space="preserve"> 24 HOURS IN ADVANCE tracey@bmtchem.co.za</t>
  </si>
  <si>
    <t>WASHING POWDER SPECIAL</t>
  </si>
  <si>
    <t>DRAIN CLEANER LIQUID</t>
  </si>
  <si>
    <t>B03</t>
  </si>
  <si>
    <t>BUBBLE BATH</t>
  </si>
  <si>
    <t>D05</t>
  </si>
  <si>
    <t>D11</t>
  </si>
  <si>
    <t>DRAIN PURGE</t>
  </si>
  <si>
    <t>D10</t>
  </si>
  <si>
    <t>SMALL FILL CHARGE OF R4.42 INCL PER CONTAINER</t>
  </si>
  <si>
    <t>P04</t>
  </si>
  <si>
    <t>T03</t>
  </si>
  <si>
    <t xml:space="preserve">            BMT SUPPLIES CC  http://www.bmtchem.co.za   TEL: 011 609-2438</t>
  </si>
  <si>
    <t>PLEASE NOTE THAT ORDERS MUST BE PLACED..</t>
  </si>
  <si>
    <t>tracey@bmtchem.co.za</t>
  </si>
  <si>
    <t xml:space="preserve">                      24 HOURS IN ADVANCE</t>
  </si>
  <si>
    <t>THESE PRICES INCLUDE VAT</t>
  </si>
  <si>
    <t>1LTR</t>
  </si>
  <si>
    <t>5LTR</t>
  </si>
  <si>
    <t>25LTR</t>
  </si>
  <si>
    <t>FORMALIN LIQUID</t>
  </si>
  <si>
    <t>PARA FORMALDEHYDE</t>
  </si>
  <si>
    <t>k02</t>
  </si>
  <si>
    <t>BLACK TYRE GEL</t>
  </si>
  <si>
    <t>AUTO / HAND WASHING  POWDER SPECIAL</t>
  </si>
  <si>
    <t>PLEASE NOTE THAT A SMALL FILL CHARGE APPLIES FOR PACK SIZES 1 LTR - ADD ONTO THE PRICE</t>
  </si>
  <si>
    <t>F08</t>
  </si>
  <si>
    <t>G07</t>
  </si>
  <si>
    <t>SMALL FILL CHARGE</t>
  </si>
  <si>
    <t>LAB</t>
  </si>
  <si>
    <t>1KG BUCKET - R25.00</t>
  </si>
  <si>
    <t>3KG BUCKET - R60.00</t>
  </si>
  <si>
    <t>6KG BUCKET - R120.00</t>
  </si>
  <si>
    <t>Price List as At JULY 2018</t>
  </si>
  <si>
    <t>Price List as At 1 JULY 2018</t>
  </si>
  <si>
    <t>NEW SILICONE OIL PRODUCTS PRICING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</si>
</sst>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R&quot;\ #,##0.00"/>
  </numFmts>
  <fonts count="52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u val="single"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  <font>
      <b/>
      <u val="single"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53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0" xfId="53" applyFont="1" applyAlignment="1" applyProtection="1">
      <alignment horizontal="left"/>
      <protection/>
    </xf>
    <xf numFmtId="0" fontId="48" fillId="0" borderId="0" xfId="0" applyFont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2" fontId="4" fillId="8" borderId="10" xfId="0" applyNumberFormat="1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0" fontId="2" fillId="0" borderId="0" xfId="53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0" fillId="0" borderId="0" xfId="0" applyFont="1" applyAlignment="1">
      <alignment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2" fontId="4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2" fontId="4" fillId="0" borderId="0" xfId="0" applyNumberFormat="1" applyFont="1" applyFill="1" applyAlignment="1">
      <alignment horizontal="center"/>
    </xf>
    <xf numFmtId="0" fontId="4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4" fillId="33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chem.co.za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mtchem.co.za/" TargetMode="External" /><Relationship Id="rId2" Type="http://schemas.openxmlformats.org/officeDocument/2006/relationships/hyperlink" Target="mailto:tracey@bmtchem.co.za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PageLayoutView="0" workbookViewId="0" topLeftCell="A160">
      <selection activeCell="A175" sqref="A175:E177"/>
    </sheetView>
  </sheetViews>
  <sheetFormatPr defaultColWidth="9.140625" defaultRowHeight="12.75"/>
  <cols>
    <col min="1" max="1" width="7.28125" style="4" customWidth="1"/>
    <col min="2" max="2" width="45.7109375" style="4" customWidth="1"/>
    <col min="3" max="3" width="12.8515625" style="24" customWidth="1"/>
    <col min="4" max="4" width="8.7109375" style="26" bestFit="1" customWidth="1"/>
    <col min="5" max="5" width="6.7109375" style="24" bestFit="1" customWidth="1"/>
    <col min="6" max="6" width="9.140625" style="40" customWidth="1"/>
    <col min="7" max="16384" width="9.140625" style="4" customWidth="1"/>
  </cols>
  <sheetData>
    <row r="1" spans="1:6" s="20" customFormat="1" ht="18">
      <c r="A1" s="45" t="s">
        <v>382</v>
      </c>
      <c r="C1" s="23"/>
      <c r="D1" s="23"/>
      <c r="E1" s="23"/>
      <c r="F1" s="39"/>
    </row>
    <row r="2" spans="2:6" s="20" customFormat="1" ht="8.25" customHeight="1">
      <c r="B2" s="21"/>
      <c r="C2" s="23"/>
      <c r="D2" s="23"/>
      <c r="E2" s="23"/>
      <c r="F2" s="39"/>
    </row>
    <row r="3" spans="2:4" ht="15.75">
      <c r="B3" s="1" t="s">
        <v>207</v>
      </c>
      <c r="D3" s="25"/>
    </row>
    <row r="4" spans="2:4" ht="15.75">
      <c r="B4" s="2" t="s">
        <v>383</v>
      </c>
      <c r="D4" s="25"/>
    </row>
    <row r="5" spans="2:4" ht="18.75">
      <c r="B5" s="46" t="s">
        <v>417</v>
      </c>
      <c r="D5" s="25"/>
    </row>
    <row r="6" spans="1:6" ht="19.5" thickBot="1">
      <c r="A6" s="50" t="s">
        <v>418</v>
      </c>
      <c r="D6" s="25"/>
      <c r="F6" s="41"/>
    </row>
    <row r="7" spans="1:6" s="3" customFormat="1" ht="13.5" thickBot="1">
      <c r="A7" s="17" t="s">
        <v>65</v>
      </c>
      <c r="B7" s="18" t="s">
        <v>64</v>
      </c>
      <c r="C7" s="27" t="s">
        <v>373</v>
      </c>
      <c r="D7" s="28" t="s">
        <v>66</v>
      </c>
      <c r="E7" s="29" t="s">
        <v>63</v>
      </c>
      <c r="F7" s="41"/>
    </row>
    <row r="8" spans="1:6" ht="12.75">
      <c r="A8" s="14" t="s">
        <v>67</v>
      </c>
      <c r="B8" s="14" t="s">
        <v>68</v>
      </c>
      <c r="C8" s="19" t="s">
        <v>92</v>
      </c>
      <c r="D8" s="16"/>
      <c r="E8" s="30"/>
      <c r="F8" s="41"/>
    </row>
    <row r="9" spans="1:5" ht="12.75">
      <c r="A9" s="5" t="s">
        <v>69</v>
      </c>
      <c r="B9" s="5" t="s">
        <v>316</v>
      </c>
      <c r="C9" s="7">
        <v>10.46</v>
      </c>
      <c r="D9" s="8">
        <f aca="true" t="shared" si="0" ref="D9:D23">C9*15%</f>
        <v>1.5690000000000002</v>
      </c>
      <c r="E9" s="7">
        <f>SUM(C9:D9)</f>
        <v>12.029000000000002</v>
      </c>
    </row>
    <row r="10" spans="1:5" ht="12.75">
      <c r="A10" s="5" t="s">
        <v>70</v>
      </c>
      <c r="B10" s="5" t="s">
        <v>317</v>
      </c>
      <c r="C10" s="7">
        <v>10.46</v>
      </c>
      <c r="D10" s="8">
        <f t="shared" si="0"/>
        <v>1.5690000000000002</v>
      </c>
      <c r="E10" s="7">
        <f aca="true" t="shared" si="1" ref="E10:E23">SUM(C10:D10)</f>
        <v>12.029000000000002</v>
      </c>
    </row>
    <row r="11" spans="1:5" ht="12.75">
      <c r="A11" s="5" t="s">
        <v>71</v>
      </c>
      <c r="B11" s="5" t="s">
        <v>318</v>
      </c>
      <c r="C11" s="7">
        <v>10.46</v>
      </c>
      <c r="D11" s="8">
        <f t="shared" si="0"/>
        <v>1.5690000000000002</v>
      </c>
      <c r="E11" s="7">
        <f t="shared" si="1"/>
        <v>12.029000000000002</v>
      </c>
    </row>
    <row r="12" spans="1:8" ht="12.75">
      <c r="A12" s="5" t="s">
        <v>72</v>
      </c>
      <c r="B12" s="5" t="s">
        <v>319</v>
      </c>
      <c r="C12" s="7">
        <v>10.46</v>
      </c>
      <c r="D12" s="8">
        <f t="shared" si="0"/>
        <v>1.5690000000000002</v>
      </c>
      <c r="E12" s="7">
        <f t="shared" si="1"/>
        <v>12.029000000000002</v>
      </c>
      <c r="G12" s="40"/>
      <c r="H12" s="40"/>
    </row>
    <row r="13" spans="1:8" ht="12.75">
      <c r="A13" s="5" t="s">
        <v>73</v>
      </c>
      <c r="B13" s="5" t="s">
        <v>320</v>
      </c>
      <c r="C13" s="7">
        <v>10.46</v>
      </c>
      <c r="D13" s="8">
        <f t="shared" si="0"/>
        <v>1.5690000000000002</v>
      </c>
      <c r="E13" s="7">
        <f t="shared" si="1"/>
        <v>12.029000000000002</v>
      </c>
      <c r="G13" s="40"/>
      <c r="H13" s="40"/>
    </row>
    <row r="14" spans="1:8" ht="12.75">
      <c r="A14" s="5" t="s">
        <v>74</v>
      </c>
      <c r="B14" s="5" t="s">
        <v>321</v>
      </c>
      <c r="C14" s="7">
        <v>10.46</v>
      </c>
      <c r="D14" s="8">
        <f t="shared" si="0"/>
        <v>1.5690000000000002</v>
      </c>
      <c r="E14" s="7">
        <f t="shared" si="1"/>
        <v>12.029000000000002</v>
      </c>
      <c r="G14" s="40"/>
      <c r="H14" s="40"/>
    </row>
    <row r="15" spans="1:8" ht="12.75">
      <c r="A15" s="5" t="s">
        <v>75</v>
      </c>
      <c r="B15" s="5" t="s">
        <v>322</v>
      </c>
      <c r="C15" s="7">
        <v>10.46</v>
      </c>
      <c r="D15" s="8">
        <f t="shared" si="0"/>
        <v>1.5690000000000002</v>
      </c>
      <c r="E15" s="7">
        <f t="shared" si="1"/>
        <v>12.029000000000002</v>
      </c>
      <c r="G15" s="40"/>
      <c r="H15" s="40"/>
    </row>
    <row r="16" spans="1:8" ht="12.75">
      <c r="A16" s="5" t="s">
        <v>76</v>
      </c>
      <c r="B16" s="5" t="s">
        <v>323</v>
      </c>
      <c r="C16" s="7">
        <v>10.46</v>
      </c>
      <c r="D16" s="8">
        <f t="shared" si="0"/>
        <v>1.5690000000000002</v>
      </c>
      <c r="E16" s="7">
        <f t="shared" si="1"/>
        <v>12.029000000000002</v>
      </c>
      <c r="G16" s="40"/>
      <c r="H16" s="40"/>
    </row>
    <row r="17" spans="1:7" ht="12.75">
      <c r="A17" s="5" t="s">
        <v>77</v>
      </c>
      <c r="B17" s="5" t="s">
        <v>324</v>
      </c>
      <c r="C17" s="7">
        <v>10.46</v>
      </c>
      <c r="D17" s="8">
        <f t="shared" si="0"/>
        <v>1.5690000000000002</v>
      </c>
      <c r="E17" s="7">
        <f t="shared" si="1"/>
        <v>12.029000000000002</v>
      </c>
      <c r="G17" s="40"/>
    </row>
    <row r="18" spans="1:5" ht="12.75">
      <c r="A18" s="5" t="s">
        <v>78</v>
      </c>
      <c r="B18" s="5" t="s">
        <v>0</v>
      </c>
      <c r="C18" s="7">
        <v>5.47</v>
      </c>
      <c r="D18" s="8">
        <f t="shared" si="0"/>
        <v>0.8204999999999999</v>
      </c>
      <c r="E18" s="7">
        <f t="shared" si="1"/>
        <v>6.2905</v>
      </c>
    </row>
    <row r="19" spans="1:5" ht="12.75">
      <c r="A19" s="5" t="s">
        <v>79</v>
      </c>
      <c r="B19" s="5" t="s">
        <v>1</v>
      </c>
      <c r="C19" s="7">
        <v>13.22</v>
      </c>
      <c r="D19" s="8">
        <f t="shared" si="0"/>
        <v>1.983</v>
      </c>
      <c r="E19" s="7">
        <f t="shared" si="1"/>
        <v>15.203000000000001</v>
      </c>
    </row>
    <row r="20" spans="1:5" ht="12.75">
      <c r="A20" s="5" t="s">
        <v>80</v>
      </c>
      <c r="B20" s="5" t="s">
        <v>2</v>
      </c>
      <c r="C20" s="7">
        <v>24.05</v>
      </c>
      <c r="D20" s="8">
        <f t="shared" si="0"/>
        <v>3.6075</v>
      </c>
      <c r="E20" s="7">
        <f t="shared" si="1"/>
        <v>27.6575</v>
      </c>
    </row>
    <row r="21" spans="1:5" ht="12.75">
      <c r="A21" s="5" t="s">
        <v>81</v>
      </c>
      <c r="B21" s="38" t="s">
        <v>366</v>
      </c>
      <c r="C21" s="7">
        <v>9.93</v>
      </c>
      <c r="D21" s="8">
        <f t="shared" si="0"/>
        <v>1.4894999999999998</v>
      </c>
      <c r="E21" s="7">
        <f t="shared" si="1"/>
        <v>11.4195</v>
      </c>
    </row>
    <row r="22" spans="1:5" ht="12.75">
      <c r="A22" s="5" t="s">
        <v>82</v>
      </c>
      <c r="B22" s="38" t="s">
        <v>367</v>
      </c>
      <c r="C22" s="7">
        <v>9.93</v>
      </c>
      <c r="D22" s="8">
        <f t="shared" si="0"/>
        <v>1.4894999999999998</v>
      </c>
      <c r="E22" s="7">
        <f t="shared" si="1"/>
        <v>11.4195</v>
      </c>
    </row>
    <row r="23" spans="1:5" ht="12.75">
      <c r="A23" s="5" t="s">
        <v>83</v>
      </c>
      <c r="B23" s="5" t="s">
        <v>3</v>
      </c>
      <c r="C23" s="7">
        <v>11.68</v>
      </c>
      <c r="D23" s="8">
        <f t="shared" si="0"/>
        <v>1.752</v>
      </c>
      <c r="E23" s="7">
        <f t="shared" si="1"/>
        <v>13.432</v>
      </c>
    </row>
    <row r="24" spans="1:5" ht="12.75">
      <c r="A24" s="5" t="s">
        <v>84</v>
      </c>
      <c r="B24" s="5" t="s">
        <v>85</v>
      </c>
      <c r="C24" s="9" t="s">
        <v>92</v>
      </c>
      <c r="D24" s="8"/>
      <c r="E24" s="7"/>
    </row>
    <row r="25" spans="1:5" ht="12.75">
      <c r="A25" s="5" t="s">
        <v>86</v>
      </c>
      <c r="B25" s="5" t="s">
        <v>4</v>
      </c>
      <c r="C25" s="7">
        <v>22.81</v>
      </c>
      <c r="D25" s="8">
        <f>C25*15%</f>
        <v>3.4214999999999995</v>
      </c>
      <c r="E25" s="7">
        <f>SUM(C25:D25)</f>
        <v>26.231499999999997</v>
      </c>
    </row>
    <row r="26" spans="1:5" ht="12.75">
      <c r="A26" s="5" t="s">
        <v>87</v>
      </c>
      <c r="B26" s="5" t="s">
        <v>5</v>
      </c>
      <c r="C26" s="7">
        <v>15.31</v>
      </c>
      <c r="D26" s="8">
        <f>C26*15%</f>
        <v>2.2965</v>
      </c>
      <c r="E26" s="7">
        <f>SUM(C26:D26)</f>
        <v>17.6065</v>
      </c>
    </row>
    <row r="27" spans="1:5" ht="12.75">
      <c r="A27" s="5" t="s">
        <v>88</v>
      </c>
      <c r="B27" s="5" t="s">
        <v>6</v>
      </c>
      <c r="C27" s="7">
        <v>22.86</v>
      </c>
      <c r="D27" s="8">
        <f>C27*15%</f>
        <v>3.429</v>
      </c>
      <c r="E27" s="7">
        <f>SUM(C27:D27)</f>
        <v>26.288999999999998</v>
      </c>
    </row>
    <row r="28" spans="1:5" ht="12.75">
      <c r="A28" s="5" t="s">
        <v>341</v>
      </c>
      <c r="B28" s="5" t="s">
        <v>337</v>
      </c>
      <c r="C28" s="7">
        <v>30.01</v>
      </c>
      <c r="D28" s="8">
        <f>C28*15%</f>
        <v>4.5015</v>
      </c>
      <c r="E28" s="7">
        <f>SUM(C28:D28)</f>
        <v>34.5115</v>
      </c>
    </row>
    <row r="29" spans="1:5" ht="12.75">
      <c r="A29" s="5" t="s">
        <v>89</v>
      </c>
      <c r="B29" s="5" t="s">
        <v>325</v>
      </c>
      <c r="C29" s="7">
        <v>55.25</v>
      </c>
      <c r="D29" s="8">
        <f>C29*15%</f>
        <v>8.2875</v>
      </c>
      <c r="E29" s="7">
        <f>SUM(C29:D29)</f>
        <v>63.5375</v>
      </c>
    </row>
    <row r="30" spans="1:5" ht="12.75">
      <c r="A30" s="5" t="s">
        <v>90</v>
      </c>
      <c r="B30" s="5" t="s">
        <v>91</v>
      </c>
      <c r="C30" s="9" t="s">
        <v>92</v>
      </c>
      <c r="D30" s="8"/>
      <c r="E30" s="7"/>
    </row>
    <row r="31" spans="1:5" ht="12.75">
      <c r="A31" s="5" t="s">
        <v>94</v>
      </c>
      <c r="B31" s="5" t="s">
        <v>95</v>
      </c>
      <c r="C31" s="9" t="s">
        <v>92</v>
      </c>
      <c r="D31" s="8"/>
      <c r="E31" s="7"/>
    </row>
    <row r="32" spans="1:5" ht="12.75">
      <c r="A32" s="5" t="s">
        <v>93</v>
      </c>
      <c r="B32" s="5" t="s">
        <v>7</v>
      </c>
      <c r="C32" s="7">
        <v>25.29</v>
      </c>
      <c r="D32" s="8">
        <f>C32*15%</f>
        <v>3.7935</v>
      </c>
      <c r="E32" s="7">
        <f>SUM(C32:D32)</f>
        <v>29.0835</v>
      </c>
    </row>
    <row r="33" spans="1:5" ht="12.75">
      <c r="A33" s="5" t="s">
        <v>96</v>
      </c>
      <c r="B33" s="5" t="s">
        <v>8</v>
      </c>
      <c r="C33" s="7">
        <v>4.97</v>
      </c>
      <c r="D33" s="8">
        <f>C33*15%</f>
        <v>0.7454999999999999</v>
      </c>
      <c r="E33" s="7">
        <f>SUM(C33:D33)</f>
        <v>5.7155</v>
      </c>
    </row>
    <row r="34" spans="1:5" ht="12.75">
      <c r="A34" s="5" t="s">
        <v>97</v>
      </c>
      <c r="B34" s="5" t="s">
        <v>123</v>
      </c>
      <c r="C34" s="9" t="s">
        <v>92</v>
      </c>
      <c r="D34" s="8"/>
      <c r="E34" s="7"/>
    </row>
    <row r="35" spans="1:5" ht="12.75">
      <c r="A35" s="38" t="s">
        <v>386</v>
      </c>
      <c r="B35" s="38" t="s">
        <v>387</v>
      </c>
      <c r="C35" s="7">
        <v>8.45</v>
      </c>
      <c r="D35" s="8">
        <f aca="true" t="shared" si="2" ref="D35:D41">C35*15%</f>
        <v>1.2674999999999998</v>
      </c>
      <c r="E35" s="7">
        <f>SUM(C35:D35)</f>
        <v>9.7175</v>
      </c>
    </row>
    <row r="36" spans="1:5" ht="12.75">
      <c r="A36" s="5" t="s">
        <v>98</v>
      </c>
      <c r="B36" s="38" t="s">
        <v>368</v>
      </c>
      <c r="C36" s="7">
        <v>15.6</v>
      </c>
      <c r="D36" s="8">
        <f t="shared" si="2"/>
        <v>2.34</v>
      </c>
      <c r="E36" s="7">
        <f aca="true" t="shared" si="3" ref="E36:E41">SUM(C36:D36)</f>
        <v>17.939999999999998</v>
      </c>
    </row>
    <row r="37" spans="1:5" ht="12.75">
      <c r="A37" s="5" t="s">
        <v>99</v>
      </c>
      <c r="B37" s="5" t="s">
        <v>9</v>
      </c>
      <c r="C37" s="7">
        <v>6.02</v>
      </c>
      <c r="D37" s="8">
        <f t="shared" si="2"/>
        <v>0.9029999999999999</v>
      </c>
      <c r="E37" s="7">
        <f t="shared" si="3"/>
        <v>6.922999999999999</v>
      </c>
    </row>
    <row r="38" spans="1:5" ht="12.75">
      <c r="A38" s="5" t="s">
        <v>100</v>
      </c>
      <c r="B38" s="38" t="s">
        <v>369</v>
      </c>
      <c r="C38" s="7">
        <v>14.76</v>
      </c>
      <c r="D38" s="8">
        <f t="shared" si="2"/>
        <v>2.214</v>
      </c>
      <c r="E38" s="7">
        <f t="shared" si="3"/>
        <v>16.974</v>
      </c>
    </row>
    <row r="39" spans="1:5" ht="12.75">
      <c r="A39" s="5" t="s">
        <v>101</v>
      </c>
      <c r="B39" s="5" t="s">
        <v>10</v>
      </c>
      <c r="C39" s="7">
        <v>4.77</v>
      </c>
      <c r="D39" s="8">
        <f t="shared" si="2"/>
        <v>0.7154999999999999</v>
      </c>
      <c r="E39" s="7">
        <f t="shared" si="3"/>
        <v>5.485499999999999</v>
      </c>
    </row>
    <row r="40" spans="1:5" ht="12.75">
      <c r="A40" s="5" t="s">
        <v>102</v>
      </c>
      <c r="B40" s="5" t="s">
        <v>11</v>
      </c>
      <c r="C40" s="7">
        <v>8.45</v>
      </c>
      <c r="D40" s="8">
        <f t="shared" si="2"/>
        <v>1.2674999999999998</v>
      </c>
      <c r="E40" s="7">
        <f t="shared" si="3"/>
        <v>9.7175</v>
      </c>
    </row>
    <row r="41" spans="1:5" ht="12.75">
      <c r="A41" s="5" t="s">
        <v>103</v>
      </c>
      <c r="B41" s="5" t="s">
        <v>12</v>
      </c>
      <c r="C41" s="7">
        <v>15.8</v>
      </c>
      <c r="D41" s="8">
        <f t="shared" si="2"/>
        <v>2.37</v>
      </c>
      <c r="E41" s="7">
        <f t="shared" si="3"/>
        <v>18.17</v>
      </c>
    </row>
    <row r="42" spans="1:5" ht="12.75">
      <c r="A42" s="5" t="s">
        <v>104</v>
      </c>
      <c r="B42" s="5" t="s">
        <v>105</v>
      </c>
      <c r="C42" s="9" t="s">
        <v>92</v>
      </c>
      <c r="D42" s="8"/>
      <c r="E42" s="7"/>
    </row>
    <row r="43" spans="1:5" ht="12.75">
      <c r="A43" s="5" t="s">
        <v>106</v>
      </c>
      <c r="B43" s="5" t="s">
        <v>124</v>
      </c>
      <c r="C43" s="7">
        <v>13.22</v>
      </c>
      <c r="D43" s="8">
        <f aca="true" t="shared" si="4" ref="D43:D51">C43*15%</f>
        <v>1.983</v>
      </c>
      <c r="E43" s="7">
        <f aca="true" t="shared" si="5" ref="E43:E51">SUM(C43:D43)</f>
        <v>15.203000000000001</v>
      </c>
    </row>
    <row r="44" spans="1:5" ht="12.75">
      <c r="A44" s="5" t="s">
        <v>107</v>
      </c>
      <c r="B44" s="5" t="s">
        <v>13</v>
      </c>
      <c r="C44" s="7">
        <v>9.14</v>
      </c>
      <c r="D44" s="8">
        <f t="shared" si="4"/>
        <v>1.371</v>
      </c>
      <c r="E44" s="7">
        <f t="shared" si="5"/>
        <v>10.511000000000001</v>
      </c>
    </row>
    <row r="45" spans="1:5" ht="12.75">
      <c r="A45" s="5" t="s">
        <v>108</v>
      </c>
      <c r="B45" s="5" t="s">
        <v>14</v>
      </c>
      <c r="C45" s="7">
        <v>16.56</v>
      </c>
      <c r="D45" s="8">
        <f t="shared" si="4"/>
        <v>2.4839999999999995</v>
      </c>
      <c r="E45" s="7">
        <f t="shared" si="5"/>
        <v>19.043999999999997</v>
      </c>
    </row>
    <row r="46" spans="1:5" ht="12.75">
      <c r="A46" s="5" t="s">
        <v>109</v>
      </c>
      <c r="B46" s="5" t="s">
        <v>15</v>
      </c>
      <c r="C46" s="7">
        <v>8.89</v>
      </c>
      <c r="D46" s="8">
        <f t="shared" si="4"/>
        <v>1.3335000000000001</v>
      </c>
      <c r="E46" s="7">
        <f t="shared" si="5"/>
        <v>10.223500000000001</v>
      </c>
    </row>
    <row r="47" spans="1:5" ht="12.75">
      <c r="A47" s="5" t="s">
        <v>110</v>
      </c>
      <c r="B47" s="5" t="s">
        <v>16</v>
      </c>
      <c r="C47" s="7">
        <v>23.07</v>
      </c>
      <c r="D47" s="8">
        <f t="shared" si="4"/>
        <v>3.4605</v>
      </c>
      <c r="E47" s="7">
        <f t="shared" si="5"/>
        <v>26.5305</v>
      </c>
    </row>
    <row r="48" spans="1:5" ht="12.75">
      <c r="A48" s="5" t="s">
        <v>111</v>
      </c>
      <c r="B48" s="5" t="s">
        <v>17</v>
      </c>
      <c r="C48" s="7">
        <v>14</v>
      </c>
      <c r="D48" s="8">
        <f t="shared" si="4"/>
        <v>2.1</v>
      </c>
      <c r="E48" s="7">
        <f t="shared" si="5"/>
        <v>16.1</v>
      </c>
    </row>
    <row r="49" spans="1:5" ht="12.75">
      <c r="A49" s="5" t="s">
        <v>112</v>
      </c>
      <c r="B49" s="5" t="s">
        <v>125</v>
      </c>
      <c r="C49" s="7">
        <v>7.35</v>
      </c>
      <c r="D49" s="8">
        <f t="shared" si="4"/>
        <v>1.1024999999999998</v>
      </c>
      <c r="E49" s="7">
        <f t="shared" si="5"/>
        <v>8.452499999999999</v>
      </c>
    </row>
    <row r="50" spans="1:5" ht="12.75">
      <c r="A50" s="5" t="s">
        <v>113</v>
      </c>
      <c r="B50" s="5" t="s">
        <v>126</v>
      </c>
      <c r="C50" s="7">
        <v>7.35</v>
      </c>
      <c r="D50" s="8">
        <f t="shared" si="4"/>
        <v>1.1024999999999998</v>
      </c>
      <c r="E50" s="7">
        <f t="shared" si="5"/>
        <v>8.452499999999999</v>
      </c>
    </row>
    <row r="51" spans="1:5" ht="12.75">
      <c r="A51" s="5" t="s">
        <v>114</v>
      </c>
      <c r="B51" s="5" t="s">
        <v>127</v>
      </c>
      <c r="C51" s="7">
        <v>28.82</v>
      </c>
      <c r="D51" s="8">
        <f t="shared" si="4"/>
        <v>4.3229999999999995</v>
      </c>
      <c r="E51" s="7">
        <f t="shared" si="5"/>
        <v>33.143</v>
      </c>
    </row>
    <row r="52" spans="1:5" ht="12.75">
      <c r="A52" s="5" t="s">
        <v>115</v>
      </c>
      <c r="B52" s="5" t="s">
        <v>116</v>
      </c>
      <c r="C52" s="9" t="s">
        <v>92</v>
      </c>
      <c r="D52" s="8"/>
      <c r="E52" s="7"/>
    </row>
    <row r="53" spans="1:5" ht="12.75">
      <c r="A53" s="5" t="s">
        <v>117</v>
      </c>
      <c r="B53" s="5" t="s">
        <v>128</v>
      </c>
      <c r="C53" s="7">
        <v>17.45</v>
      </c>
      <c r="D53" s="8">
        <f>C53*15%</f>
        <v>2.6174999999999997</v>
      </c>
      <c r="E53" s="7">
        <f>SUM(C53:D53)</f>
        <v>20.0675</v>
      </c>
    </row>
    <row r="54" spans="1:5" ht="12.75">
      <c r="A54" s="5" t="s">
        <v>118</v>
      </c>
      <c r="B54" s="5" t="s">
        <v>129</v>
      </c>
      <c r="C54" s="7">
        <v>18.04</v>
      </c>
      <c r="D54" s="8">
        <f>C54*15%</f>
        <v>2.706</v>
      </c>
      <c r="E54" s="7">
        <f>SUM(C54:D54)</f>
        <v>20.746</v>
      </c>
    </row>
    <row r="55" spans="1:5" ht="12.75">
      <c r="A55" s="5" t="s">
        <v>119</v>
      </c>
      <c r="B55" s="5" t="s">
        <v>326</v>
      </c>
      <c r="C55" s="7">
        <v>9.59</v>
      </c>
      <c r="D55" s="8">
        <f>C55*15%</f>
        <v>1.4385</v>
      </c>
      <c r="E55" s="7">
        <f>SUM(C55:D55)</f>
        <v>11.0285</v>
      </c>
    </row>
    <row r="56" spans="1:5" ht="12.75">
      <c r="A56" s="5" t="s">
        <v>120</v>
      </c>
      <c r="B56" s="5" t="s">
        <v>130</v>
      </c>
      <c r="C56" s="7">
        <v>8.45</v>
      </c>
      <c r="D56" s="8">
        <f>C56*15%</f>
        <v>1.2674999999999998</v>
      </c>
      <c r="E56" s="7">
        <f>SUM(C56:D56)</f>
        <v>9.7175</v>
      </c>
    </row>
    <row r="57" spans="1:5" ht="12.75">
      <c r="A57" s="5" t="s">
        <v>121</v>
      </c>
      <c r="B57" s="5" t="s">
        <v>131</v>
      </c>
      <c r="C57" s="7">
        <v>18.03</v>
      </c>
      <c r="D57" s="8">
        <f>C57*15%</f>
        <v>2.7045</v>
      </c>
      <c r="E57" s="7">
        <f>SUM(C57:D57)</f>
        <v>20.7345</v>
      </c>
    </row>
    <row r="58" spans="1:5" ht="19.5" thickBot="1">
      <c r="A58" s="10"/>
      <c r="B58" s="46" t="s">
        <v>416</v>
      </c>
      <c r="C58" s="11"/>
      <c r="D58" s="12"/>
      <c r="E58" s="11"/>
    </row>
    <row r="59" spans="1:5" ht="13.5" thickBot="1">
      <c r="A59" s="17" t="s">
        <v>65</v>
      </c>
      <c r="B59" s="18" t="s">
        <v>64</v>
      </c>
      <c r="C59" s="27"/>
      <c r="D59" s="28" t="s">
        <v>66</v>
      </c>
      <c r="E59" s="29" t="s">
        <v>63</v>
      </c>
    </row>
    <row r="60" spans="1:5" ht="12.75">
      <c r="A60" s="5" t="s">
        <v>122</v>
      </c>
      <c r="B60" s="5" t="s">
        <v>327</v>
      </c>
      <c r="C60" s="7">
        <v>18.65</v>
      </c>
      <c r="D60" s="8">
        <f>C60*15%</f>
        <v>2.7975</v>
      </c>
      <c r="E60" s="7">
        <f>SUM(C60:D60)</f>
        <v>21.447499999999998</v>
      </c>
    </row>
    <row r="61" spans="1:5" ht="12.75">
      <c r="A61" s="5" t="s">
        <v>132</v>
      </c>
      <c r="B61" s="5" t="s">
        <v>18</v>
      </c>
      <c r="C61" s="7">
        <v>4.23</v>
      </c>
      <c r="D61" s="8">
        <f>C61*15%</f>
        <v>0.6345000000000001</v>
      </c>
      <c r="E61" s="7">
        <f>SUM(C61:D61)</f>
        <v>4.8645000000000005</v>
      </c>
    </row>
    <row r="62" spans="1:5" ht="12.75">
      <c r="A62" s="5" t="s">
        <v>133</v>
      </c>
      <c r="B62" s="5" t="s">
        <v>19</v>
      </c>
      <c r="C62" s="7">
        <v>6.81</v>
      </c>
      <c r="D62" s="8">
        <f>C62*15%</f>
        <v>1.0214999999999999</v>
      </c>
      <c r="E62" s="7">
        <f>SUM(C62:D62)</f>
        <v>7.831499999999999</v>
      </c>
    </row>
    <row r="63" spans="1:5" ht="12.75">
      <c r="A63" s="5" t="s">
        <v>134</v>
      </c>
      <c r="B63" s="5" t="s">
        <v>328</v>
      </c>
      <c r="C63" s="7">
        <v>42.04</v>
      </c>
      <c r="D63" s="8">
        <f>C63*15%</f>
        <v>6.306</v>
      </c>
      <c r="E63" s="7">
        <f>SUM(C63:D63)</f>
        <v>48.346</v>
      </c>
    </row>
    <row r="64" spans="1:5" ht="12.75">
      <c r="A64" s="5" t="s">
        <v>135</v>
      </c>
      <c r="B64" s="5" t="s">
        <v>136</v>
      </c>
      <c r="C64" s="7">
        <v>6.29</v>
      </c>
      <c r="D64" s="8">
        <f>C64*15%</f>
        <v>0.9435</v>
      </c>
      <c r="E64" s="7">
        <f>SUM(C64:D64)</f>
        <v>7.2335</v>
      </c>
    </row>
    <row r="65" spans="1:5" ht="12.75">
      <c r="A65" s="14" t="s">
        <v>137</v>
      </c>
      <c r="B65" s="14" t="s">
        <v>138</v>
      </c>
      <c r="C65" s="19" t="s">
        <v>92</v>
      </c>
      <c r="D65" s="16"/>
      <c r="E65" s="15"/>
    </row>
    <row r="66" spans="1:5" ht="12.75">
      <c r="A66" s="5" t="s">
        <v>139</v>
      </c>
      <c r="B66" s="5" t="s">
        <v>20</v>
      </c>
      <c r="C66" s="7">
        <v>99.65</v>
      </c>
      <c r="D66" s="8">
        <f>C66*15%</f>
        <v>14.9475</v>
      </c>
      <c r="E66" s="7">
        <f aca="true" t="shared" si="6" ref="E66:E115">SUM(C66:D66)</f>
        <v>114.59750000000001</v>
      </c>
    </row>
    <row r="67" spans="1:5" ht="12.75">
      <c r="A67" s="5" t="s">
        <v>140</v>
      </c>
      <c r="B67" s="5" t="s">
        <v>141</v>
      </c>
      <c r="C67" s="19" t="s">
        <v>92</v>
      </c>
      <c r="D67" s="8"/>
      <c r="E67" s="7"/>
    </row>
    <row r="68" spans="1:5" ht="12.75">
      <c r="A68" s="5" t="s">
        <v>143</v>
      </c>
      <c r="B68" s="5" t="s">
        <v>142</v>
      </c>
      <c r="C68" s="7">
        <v>46.57</v>
      </c>
      <c r="D68" s="8">
        <f>C68*15%</f>
        <v>6.9855</v>
      </c>
      <c r="E68" s="7">
        <f t="shared" si="6"/>
        <v>53.5555</v>
      </c>
    </row>
    <row r="69" spans="1:5" ht="12.75">
      <c r="A69" s="5" t="s">
        <v>144</v>
      </c>
      <c r="B69" s="5" t="s">
        <v>145</v>
      </c>
      <c r="C69" s="19" t="s">
        <v>92</v>
      </c>
      <c r="D69" s="8"/>
      <c r="E69" s="7"/>
    </row>
    <row r="70" spans="1:5" ht="12.75">
      <c r="A70" s="5" t="s">
        <v>146</v>
      </c>
      <c r="B70" s="5" t="s">
        <v>21</v>
      </c>
      <c r="C70" s="7">
        <v>17.79</v>
      </c>
      <c r="D70" s="8">
        <f aca="true" t="shared" si="7" ref="D70:D75">C70*15%</f>
        <v>2.6685</v>
      </c>
      <c r="E70" s="7">
        <f t="shared" si="6"/>
        <v>20.4585</v>
      </c>
    </row>
    <row r="71" spans="1:5" ht="12.75">
      <c r="A71" s="5" t="s">
        <v>147</v>
      </c>
      <c r="B71" s="5" t="s">
        <v>22</v>
      </c>
      <c r="C71" s="7">
        <v>15.55</v>
      </c>
      <c r="D71" s="8">
        <f t="shared" si="7"/>
        <v>2.3325</v>
      </c>
      <c r="E71" s="7">
        <f t="shared" si="6"/>
        <v>17.8825</v>
      </c>
    </row>
    <row r="72" spans="1:5" ht="12.75">
      <c r="A72" s="5" t="s">
        <v>148</v>
      </c>
      <c r="B72" s="5" t="s">
        <v>191</v>
      </c>
      <c r="C72" s="7">
        <v>6.97</v>
      </c>
      <c r="D72" s="8">
        <f t="shared" si="7"/>
        <v>1.0454999999999999</v>
      </c>
      <c r="E72" s="7">
        <f t="shared" si="6"/>
        <v>8.0155</v>
      </c>
    </row>
    <row r="73" spans="1:5" ht="12.75">
      <c r="A73" s="5" t="s">
        <v>149</v>
      </c>
      <c r="B73" s="5" t="s">
        <v>23</v>
      </c>
      <c r="C73" s="7">
        <v>7.19</v>
      </c>
      <c r="D73" s="8">
        <f t="shared" si="7"/>
        <v>1.0785</v>
      </c>
      <c r="E73" s="7">
        <f t="shared" si="6"/>
        <v>8.2685</v>
      </c>
    </row>
    <row r="74" spans="1:5" ht="12.75">
      <c r="A74" s="38" t="s">
        <v>388</v>
      </c>
      <c r="B74" s="5" t="s">
        <v>338</v>
      </c>
      <c r="C74" s="7">
        <v>4.31</v>
      </c>
      <c r="D74" s="8">
        <f t="shared" si="7"/>
        <v>0.6465</v>
      </c>
      <c r="E74" s="7">
        <f>SUM(C74:D74)</f>
        <v>4.956499999999999</v>
      </c>
    </row>
    <row r="75" spans="1:5" ht="12.75">
      <c r="A75" s="5" t="s">
        <v>150</v>
      </c>
      <c r="B75" s="5" t="s">
        <v>329</v>
      </c>
      <c r="C75" s="47">
        <v>49.9</v>
      </c>
      <c r="D75" s="48">
        <f t="shared" si="7"/>
        <v>7.484999999999999</v>
      </c>
      <c r="E75" s="47">
        <f t="shared" si="6"/>
        <v>57.385</v>
      </c>
    </row>
    <row r="76" spans="1:5" ht="12.75">
      <c r="A76" s="5" t="s">
        <v>153</v>
      </c>
      <c r="B76" s="5" t="s">
        <v>154</v>
      </c>
      <c r="C76" s="19" t="s">
        <v>92</v>
      </c>
      <c r="D76" s="8"/>
      <c r="E76" s="7"/>
    </row>
    <row r="77" spans="1:5" ht="12.75">
      <c r="A77" s="5" t="s">
        <v>151</v>
      </c>
      <c r="B77" s="5" t="s">
        <v>192</v>
      </c>
      <c r="C77" s="47">
        <v>18.45</v>
      </c>
      <c r="D77" s="48">
        <f aca="true" t="shared" si="8" ref="D77:D89">C77*15%</f>
        <v>2.7674999999999996</v>
      </c>
      <c r="E77" s="47">
        <f t="shared" si="6"/>
        <v>21.217499999999998</v>
      </c>
    </row>
    <row r="78" spans="1:5" ht="12.75">
      <c r="A78" s="5" t="s">
        <v>152</v>
      </c>
      <c r="B78" s="5" t="s">
        <v>193</v>
      </c>
      <c r="C78" s="47">
        <v>22.8</v>
      </c>
      <c r="D78" s="48">
        <f t="shared" si="8"/>
        <v>3.42</v>
      </c>
      <c r="E78" s="47">
        <f t="shared" si="6"/>
        <v>26.22</v>
      </c>
    </row>
    <row r="79" spans="1:5" ht="12.75">
      <c r="A79" s="5" t="s">
        <v>155</v>
      </c>
      <c r="B79" s="5" t="s">
        <v>24</v>
      </c>
      <c r="C79" s="7">
        <v>30.03</v>
      </c>
      <c r="D79" s="8">
        <f t="shared" si="8"/>
        <v>4.5045</v>
      </c>
      <c r="E79" s="7">
        <f t="shared" si="6"/>
        <v>34.5345</v>
      </c>
    </row>
    <row r="80" spans="1:5" ht="12.75">
      <c r="A80" s="5" t="s">
        <v>156</v>
      </c>
      <c r="B80" s="5" t="s">
        <v>194</v>
      </c>
      <c r="C80" s="7">
        <v>44.13</v>
      </c>
      <c r="D80" s="8">
        <f t="shared" si="8"/>
        <v>6.6195</v>
      </c>
      <c r="E80" s="7">
        <f t="shared" si="6"/>
        <v>50.749500000000005</v>
      </c>
    </row>
    <row r="81" spans="1:5" ht="12.75">
      <c r="A81" s="5" t="s">
        <v>157</v>
      </c>
      <c r="B81" s="5" t="s">
        <v>25</v>
      </c>
      <c r="C81" s="7">
        <v>6.68</v>
      </c>
      <c r="D81" s="8">
        <f t="shared" si="8"/>
        <v>1.002</v>
      </c>
      <c r="E81" s="7">
        <f t="shared" si="6"/>
        <v>7.6819999999999995</v>
      </c>
    </row>
    <row r="82" spans="1:5" ht="12.75">
      <c r="A82" s="5" t="s">
        <v>158</v>
      </c>
      <c r="B82" s="5" t="s">
        <v>330</v>
      </c>
      <c r="C82" s="7">
        <v>11.45</v>
      </c>
      <c r="D82" s="8">
        <f t="shared" si="8"/>
        <v>1.7174999999999998</v>
      </c>
      <c r="E82" s="7">
        <f t="shared" si="6"/>
        <v>13.167499999999999</v>
      </c>
    </row>
    <row r="83" spans="1:5" ht="12.75">
      <c r="A83" s="5" t="s">
        <v>159</v>
      </c>
      <c r="B83" s="5" t="s">
        <v>195</v>
      </c>
      <c r="C83" s="7">
        <v>14.39</v>
      </c>
      <c r="D83" s="8">
        <f t="shared" si="8"/>
        <v>2.1585</v>
      </c>
      <c r="E83" s="7">
        <f t="shared" si="6"/>
        <v>16.5485</v>
      </c>
    </row>
    <row r="84" spans="1:5" ht="12.75">
      <c r="A84" s="5" t="s">
        <v>160</v>
      </c>
      <c r="B84" s="5" t="s">
        <v>196</v>
      </c>
      <c r="C84" s="7">
        <v>19.54</v>
      </c>
      <c r="D84" s="8">
        <f t="shared" si="8"/>
        <v>2.9309999999999996</v>
      </c>
      <c r="E84" s="7">
        <f t="shared" si="6"/>
        <v>22.471</v>
      </c>
    </row>
    <row r="85" spans="1:5" ht="12.75">
      <c r="A85" s="38" t="s">
        <v>391</v>
      </c>
      <c r="B85" s="38" t="s">
        <v>385</v>
      </c>
      <c r="C85" s="7">
        <v>29.32</v>
      </c>
      <c r="D85" s="8">
        <f t="shared" si="8"/>
        <v>4.398</v>
      </c>
      <c r="E85" s="7">
        <f t="shared" si="6"/>
        <v>33.718</v>
      </c>
    </row>
    <row r="86" spans="1:5" ht="12.75">
      <c r="A86" s="38" t="s">
        <v>389</v>
      </c>
      <c r="B86" s="38" t="s">
        <v>390</v>
      </c>
      <c r="C86" s="7">
        <v>30.9</v>
      </c>
      <c r="D86" s="8">
        <f t="shared" si="8"/>
        <v>4.635</v>
      </c>
      <c r="E86" s="7">
        <f t="shared" si="6"/>
        <v>35.535</v>
      </c>
    </row>
    <row r="87" spans="1:5" ht="12.75">
      <c r="A87" s="5" t="s">
        <v>161</v>
      </c>
      <c r="B87" s="5" t="s">
        <v>26</v>
      </c>
      <c r="C87" s="7">
        <v>7.14</v>
      </c>
      <c r="D87" s="8">
        <f t="shared" si="8"/>
        <v>1.071</v>
      </c>
      <c r="E87" s="7">
        <f t="shared" si="6"/>
        <v>8.211</v>
      </c>
    </row>
    <row r="88" spans="1:5" ht="12.75">
      <c r="A88" s="5" t="s">
        <v>162</v>
      </c>
      <c r="B88" s="5" t="s">
        <v>27</v>
      </c>
      <c r="C88" s="7">
        <v>12.01</v>
      </c>
      <c r="D88" s="8">
        <f t="shared" si="8"/>
        <v>1.8014999999999999</v>
      </c>
      <c r="E88" s="7">
        <f t="shared" si="6"/>
        <v>13.811499999999999</v>
      </c>
    </row>
    <row r="89" spans="1:5" ht="12.75">
      <c r="A89" s="5" t="s">
        <v>163</v>
      </c>
      <c r="B89" s="5" t="s">
        <v>197</v>
      </c>
      <c r="C89" s="7">
        <v>52.35</v>
      </c>
      <c r="D89" s="8">
        <f t="shared" si="8"/>
        <v>7.8525</v>
      </c>
      <c r="E89" s="7">
        <f t="shared" si="6"/>
        <v>60.2025</v>
      </c>
    </row>
    <row r="90" spans="1:5" ht="12.75">
      <c r="A90" s="5" t="s">
        <v>164</v>
      </c>
      <c r="B90" s="5" t="s">
        <v>165</v>
      </c>
      <c r="C90" s="19" t="s">
        <v>92</v>
      </c>
      <c r="D90" s="8"/>
      <c r="E90" s="7"/>
    </row>
    <row r="91" spans="1:5" ht="12.75">
      <c r="A91" s="5" t="s">
        <v>166</v>
      </c>
      <c r="B91" s="5" t="s">
        <v>28</v>
      </c>
      <c r="C91" s="7">
        <v>36.54</v>
      </c>
      <c r="D91" s="8">
        <f aca="true" t="shared" si="9" ref="D91:D99">C91*15%</f>
        <v>5.481</v>
      </c>
      <c r="E91" s="7">
        <f t="shared" si="6"/>
        <v>42.021</v>
      </c>
    </row>
    <row r="92" spans="1:5" ht="12.75">
      <c r="A92" s="4" t="s">
        <v>344</v>
      </c>
      <c r="B92" s="4" t="s">
        <v>345</v>
      </c>
      <c r="C92" s="31">
        <v>16.82</v>
      </c>
      <c r="D92" s="26">
        <f t="shared" si="9"/>
        <v>2.523</v>
      </c>
      <c r="E92" s="31">
        <f>SUM(C92:D92)</f>
        <v>19.343</v>
      </c>
    </row>
    <row r="93" spans="1:5" ht="12.75">
      <c r="A93" s="5" t="s">
        <v>167</v>
      </c>
      <c r="B93" s="5" t="s">
        <v>331</v>
      </c>
      <c r="C93" s="7">
        <v>9.01</v>
      </c>
      <c r="D93" s="8">
        <f t="shared" si="9"/>
        <v>1.3515</v>
      </c>
      <c r="E93" s="7">
        <f t="shared" si="6"/>
        <v>10.3615</v>
      </c>
    </row>
    <row r="94" spans="1:5" ht="12.75">
      <c r="A94" s="5" t="s">
        <v>168</v>
      </c>
      <c r="B94" s="5" t="s">
        <v>29</v>
      </c>
      <c r="C94" s="7">
        <v>28.83</v>
      </c>
      <c r="D94" s="8">
        <f t="shared" si="9"/>
        <v>4.3245</v>
      </c>
      <c r="E94" s="7">
        <f t="shared" si="6"/>
        <v>33.1545</v>
      </c>
    </row>
    <row r="95" spans="1:5" ht="12.75">
      <c r="A95" s="5" t="s">
        <v>169</v>
      </c>
      <c r="B95" s="5" t="s">
        <v>198</v>
      </c>
      <c r="C95" s="7">
        <v>20.28</v>
      </c>
      <c r="D95" s="8">
        <f t="shared" si="9"/>
        <v>3.0420000000000003</v>
      </c>
      <c r="E95" s="7">
        <f t="shared" si="6"/>
        <v>23.322000000000003</v>
      </c>
    </row>
    <row r="96" spans="1:5" ht="12.75">
      <c r="A96" s="5" t="s">
        <v>170</v>
      </c>
      <c r="B96" s="5" t="s">
        <v>199</v>
      </c>
      <c r="C96" s="7">
        <v>9.57</v>
      </c>
      <c r="D96" s="8">
        <f t="shared" si="9"/>
        <v>1.4355</v>
      </c>
      <c r="E96" s="7">
        <f t="shared" si="6"/>
        <v>11.0055</v>
      </c>
    </row>
    <row r="97" spans="1:5" ht="12.75">
      <c r="A97" s="5" t="s">
        <v>171</v>
      </c>
      <c r="B97" s="5" t="s">
        <v>332</v>
      </c>
      <c r="C97" s="7">
        <v>10.71</v>
      </c>
      <c r="D97" s="8">
        <f t="shared" si="9"/>
        <v>1.6065</v>
      </c>
      <c r="E97" s="7">
        <f t="shared" si="6"/>
        <v>12.316500000000001</v>
      </c>
    </row>
    <row r="98" spans="1:5" ht="12.75">
      <c r="A98" s="5" t="s">
        <v>172</v>
      </c>
      <c r="B98" s="5" t="s">
        <v>333</v>
      </c>
      <c r="C98" s="7">
        <v>10.71</v>
      </c>
      <c r="D98" s="8">
        <f t="shared" si="9"/>
        <v>1.6065</v>
      </c>
      <c r="E98" s="7">
        <f t="shared" si="6"/>
        <v>12.316500000000001</v>
      </c>
    </row>
    <row r="99" spans="1:5" ht="12.75">
      <c r="A99" s="5" t="s">
        <v>173</v>
      </c>
      <c r="B99" s="5" t="s">
        <v>30</v>
      </c>
      <c r="C99" s="47">
        <v>18.45</v>
      </c>
      <c r="D99" s="48">
        <f t="shared" si="9"/>
        <v>2.7674999999999996</v>
      </c>
      <c r="E99" s="47">
        <f t="shared" si="6"/>
        <v>21.217499999999998</v>
      </c>
    </row>
    <row r="100" spans="1:5" ht="12.75">
      <c r="A100" s="5" t="s">
        <v>200</v>
      </c>
      <c r="B100" s="5" t="s">
        <v>201</v>
      </c>
      <c r="C100" s="19" t="s">
        <v>92</v>
      </c>
      <c r="D100" s="8"/>
      <c r="E100" s="7"/>
    </row>
    <row r="101" spans="1:5" ht="12.75">
      <c r="A101" s="5" t="s">
        <v>174</v>
      </c>
      <c r="B101" s="5" t="s">
        <v>31</v>
      </c>
      <c r="C101" s="7">
        <v>39.6</v>
      </c>
      <c r="D101" s="8">
        <f aca="true" t="shared" si="10" ref="D101:D115">C101*15%</f>
        <v>5.94</v>
      </c>
      <c r="E101" s="7">
        <f t="shared" si="6"/>
        <v>45.54</v>
      </c>
    </row>
    <row r="102" spans="1:5" ht="12.75">
      <c r="A102" s="5" t="s">
        <v>175</v>
      </c>
      <c r="B102" s="5" t="s">
        <v>202</v>
      </c>
      <c r="C102" s="7">
        <v>6.01</v>
      </c>
      <c r="D102" s="8">
        <f t="shared" si="10"/>
        <v>0.9015</v>
      </c>
      <c r="E102" s="7">
        <f t="shared" si="6"/>
        <v>6.9115</v>
      </c>
    </row>
    <row r="103" spans="1:5" ht="12.75">
      <c r="A103" s="5" t="s">
        <v>176</v>
      </c>
      <c r="B103" s="5" t="s">
        <v>203</v>
      </c>
      <c r="C103" s="7">
        <v>8.73</v>
      </c>
      <c r="D103" s="8">
        <f t="shared" si="10"/>
        <v>1.3095</v>
      </c>
      <c r="E103" s="7">
        <f t="shared" si="6"/>
        <v>10.0395</v>
      </c>
    </row>
    <row r="104" spans="1:5" ht="12.75">
      <c r="A104" s="5" t="s">
        <v>177</v>
      </c>
      <c r="B104" s="44" t="s">
        <v>372</v>
      </c>
      <c r="C104" s="7">
        <v>7.94</v>
      </c>
      <c r="D104" s="8">
        <f t="shared" si="10"/>
        <v>1.191</v>
      </c>
      <c r="E104" s="7">
        <f t="shared" si="6"/>
        <v>9.131</v>
      </c>
    </row>
    <row r="105" spans="1:5" ht="12.75">
      <c r="A105" s="5" t="s">
        <v>178</v>
      </c>
      <c r="B105" s="5" t="s">
        <v>204</v>
      </c>
      <c r="C105" s="7">
        <v>24.92</v>
      </c>
      <c r="D105" s="8">
        <f t="shared" si="10"/>
        <v>3.738</v>
      </c>
      <c r="E105" s="7">
        <f t="shared" si="6"/>
        <v>28.658</v>
      </c>
    </row>
    <row r="106" spans="1:5" ht="12.75">
      <c r="A106" s="5" t="s">
        <v>179</v>
      </c>
      <c r="B106" s="5" t="s">
        <v>32</v>
      </c>
      <c r="C106" s="7">
        <v>24.92</v>
      </c>
      <c r="D106" s="8">
        <f t="shared" si="10"/>
        <v>3.738</v>
      </c>
      <c r="E106" s="7">
        <f t="shared" si="6"/>
        <v>28.658</v>
      </c>
    </row>
    <row r="107" spans="1:5" ht="12.75">
      <c r="A107" s="5" t="s">
        <v>180</v>
      </c>
      <c r="B107" s="5" t="s">
        <v>33</v>
      </c>
      <c r="C107" s="7">
        <v>4.81</v>
      </c>
      <c r="D107" s="8">
        <f t="shared" si="10"/>
        <v>0.7214999999999999</v>
      </c>
      <c r="E107" s="7">
        <f t="shared" si="6"/>
        <v>5.531499999999999</v>
      </c>
    </row>
    <row r="108" spans="1:5" ht="12.75">
      <c r="A108" s="5" t="s">
        <v>181</v>
      </c>
      <c r="B108" s="43" t="s">
        <v>34</v>
      </c>
      <c r="C108" s="7">
        <v>8.05</v>
      </c>
      <c r="D108" s="8">
        <f t="shared" si="10"/>
        <v>1.2075</v>
      </c>
      <c r="E108" s="7">
        <f t="shared" si="6"/>
        <v>9.2575</v>
      </c>
    </row>
    <row r="109" spans="1:5" ht="12.75">
      <c r="A109" s="5" t="s">
        <v>182</v>
      </c>
      <c r="B109" s="5" t="s">
        <v>205</v>
      </c>
      <c r="C109" s="7">
        <v>21.58</v>
      </c>
      <c r="D109" s="8">
        <f t="shared" si="10"/>
        <v>3.2369999999999997</v>
      </c>
      <c r="E109" s="7">
        <f t="shared" si="6"/>
        <v>24.816999999999997</v>
      </c>
    </row>
    <row r="110" spans="1:5" ht="12.75">
      <c r="A110" s="5" t="s">
        <v>183</v>
      </c>
      <c r="B110" s="5" t="s">
        <v>206</v>
      </c>
      <c r="C110" s="7">
        <v>9.57</v>
      </c>
      <c r="D110" s="8">
        <f t="shared" si="10"/>
        <v>1.4355</v>
      </c>
      <c r="E110" s="7">
        <f t="shared" si="6"/>
        <v>11.0055</v>
      </c>
    </row>
    <row r="111" spans="1:5" ht="12.75">
      <c r="A111" s="5" t="s">
        <v>184</v>
      </c>
      <c r="B111" s="5" t="s">
        <v>35</v>
      </c>
      <c r="C111" s="7">
        <v>9.38</v>
      </c>
      <c r="D111" s="8">
        <f t="shared" si="10"/>
        <v>1.407</v>
      </c>
      <c r="E111" s="7">
        <f>SUM(C111:D111)</f>
        <v>10.787</v>
      </c>
    </row>
    <row r="112" spans="1:5" ht="12.75">
      <c r="A112" s="5" t="s">
        <v>185</v>
      </c>
      <c r="B112" s="5" t="s">
        <v>36</v>
      </c>
      <c r="C112" s="7">
        <v>7.19</v>
      </c>
      <c r="D112" s="8">
        <f t="shared" si="10"/>
        <v>1.0785</v>
      </c>
      <c r="E112" s="7">
        <f t="shared" si="6"/>
        <v>8.2685</v>
      </c>
    </row>
    <row r="113" spans="1:5" ht="12.75">
      <c r="A113" s="5" t="s">
        <v>186</v>
      </c>
      <c r="B113" s="5" t="s">
        <v>37</v>
      </c>
      <c r="C113" s="7">
        <v>7.31</v>
      </c>
      <c r="D113" s="8">
        <f t="shared" si="10"/>
        <v>1.0964999999999998</v>
      </c>
      <c r="E113" s="7">
        <f t="shared" si="6"/>
        <v>8.4065</v>
      </c>
    </row>
    <row r="114" spans="1:5" ht="12.75">
      <c r="A114" s="5" t="s">
        <v>187</v>
      </c>
      <c r="B114" s="5" t="s">
        <v>38</v>
      </c>
      <c r="C114" s="7">
        <v>15.58</v>
      </c>
      <c r="D114" s="8">
        <f t="shared" si="10"/>
        <v>2.3369999999999997</v>
      </c>
      <c r="E114" s="7">
        <f t="shared" si="6"/>
        <v>17.917</v>
      </c>
    </row>
    <row r="115" spans="1:5" ht="12.75">
      <c r="A115" s="5" t="s">
        <v>188</v>
      </c>
      <c r="B115" s="5" t="s">
        <v>39</v>
      </c>
      <c r="C115" s="7">
        <v>10.82</v>
      </c>
      <c r="D115" s="8">
        <f t="shared" si="10"/>
        <v>1.623</v>
      </c>
      <c r="E115" s="7">
        <f t="shared" si="6"/>
        <v>12.443</v>
      </c>
    </row>
    <row r="116" spans="1:5" ht="18.75">
      <c r="A116" s="10"/>
      <c r="B116" s="46" t="s">
        <v>416</v>
      </c>
      <c r="C116" s="11"/>
      <c r="D116" s="12"/>
      <c r="E116" s="11"/>
    </row>
    <row r="117" spans="1:5" ht="13.5" thickBot="1">
      <c r="A117" s="10"/>
      <c r="B117" s="10"/>
      <c r="C117" s="11"/>
      <c r="D117" s="12"/>
      <c r="E117" s="11"/>
    </row>
    <row r="118" spans="1:5" ht="13.5" thickBot="1">
      <c r="A118" s="17" t="s">
        <v>65</v>
      </c>
      <c r="B118" s="18" t="s">
        <v>64</v>
      </c>
      <c r="C118" s="27"/>
      <c r="D118" s="28" t="s">
        <v>66</v>
      </c>
      <c r="E118" s="29" t="s">
        <v>63</v>
      </c>
    </row>
    <row r="119" spans="1:5" ht="12.75">
      <c r="A119" s="5" t="s">
        <v>189</v>
      </c>
      <c r="B119" s="5" t="s">
        <v>40</v>
      </c>
      <c r="C119" s="7">
        <v>6.01</v>
      </c>
      <c r="D119" s="8">
        <f aca="true" t="shared" si="11" ref="D119:D130">C119*15%</f>
        <v>0.9015</v>
      </c>
      <c r="E119" s="7">
        <f aca="true" t="shared" si="12" ref="E119:E125">SUM(C119:D119)</f>
        <v>6.9115</v>
      </c>
    </row>
    <row r="120" spans="1:5" ht="12.75">
      <c r="A120" s="38" t="s">
        <v>380</v>
      </c>
      <c r="B120" s="38" t="s">
        <v>381</v>
      </c>
      <c r="C120" s="7">
        <v>12.01</v>
      </c>
      <c r="D120" s="8">
        <f t="shared" si="11"/>
        <v>1.8014999999999999</v>
      </c>
      <c r="E120" s="7">
        <f t="shared" si="12"/>
        <v>13.811499999999999</v>
      </c>
    </row>
    <row r="121" spans="1:5" ht="12.75">
      <c r="A121" s="5" t="s">
        <v>190</v>
      </c>
      <c r="B121" s="5" t="s">
        <v>41</v>
      </c>
      <c r="C121" s="7">
        <v>9.57</v>
      </c>
      <c r="D121" s="8">
        <f t="shared" si="11"/>
        <v>1.4355</v>
      </c>
      <c r="E121" s="7">
        <f t="shared" si="12"/>
        <v>11.0055</v>
      </c>
    </row>
    <row r="122" spans="1:5" ht="12.75">
      <c r="A122" s="5" t="s">
        <v>208</v>
      </c>
      <c r="B122" s="5" t="s">
        <v>42</v>
      </c>
      <c r="C122" s="7">
        <v>11.05</v>
      </c>
      <c r="D122" s="8">
        <f t="shared" si="11"/>
        <v>1.6575</v>
      </c>
      <c r="E122" s="7">
        <f t="shared" si="12"/>
        <v>12.707500000000001</v>
      </c>
    </row>
    <row r="123" spans="1:5" ht="12.75">
      <c r="A123" s="5" t="s">
        <v>343</v>
      </c>
      <c r="B123" s="5" t="s">
        <v>340</v>
      </c>
      <c r="C123" s="42">
        <v>17.61</v>
      </c>
      <c r="D123" s="8">
        <f t="shared" si="11"/>
        <v>2.6414999999999997</v>
      </c>
      <c r="E123" s="7">
        <f t="shared" si="12"/>
        <v>20.2515</v>
      </c>
    </row>
    <row r="124" spans="1:5" ht="12.75">
      <c r="A124" s="5" t="s">
        <v>209</v>
      </c>
      <c r="B124" s="5" t="s">
        <v>255</v>
      </c>
      <c r="C124" s="7">
        <v>9.57</v>
      </c>
      <c r="D124" s="8">
        <f t="shared" si="11"/>
        <v>1.4355</v>
      </c>
      <c r="E124" s="7">
        <f t="shared" si="12"/>
        <v>11.0055</v>
      </c>
    </row>
    <row r="125" spans="1:5" ht="12.75">
      <c r="A125" s="5" t="s">
        <v>210</v>
      </c>
      <c r="B125" s="5" t="s">
        <v>256</v>
      </c>
      <c r="C125" s="7">
        <v>10.82</v>
      </c>
      <c r="D125" s="8">
        <f t="shared" si="11"/>
        <v>1.623</v>
      </c>
      <c r="E125" s="7">
        <f t="shared" si="12"/>
        <v>12.443</v>
      </c>
    </row>
    <row r="126" spans="1:5" ht="12.75">
      <c r="A126" s="4" t="s">
        <v>342</v>
      </c>
      <c r="B126" s="4" t="s">
        <v>339</v>
      </c>
      <c r="C126" s="31">
        <v>27.59</v>
      </c>
      <c r="D126" s="26">
        <f t="shared" si="11"/>
        <v>4.1385</v>
      </c>
      <c r="E126" s="31">
        <f aca="true" t="shared" si="13" ref="E126:E168">SUM(C126:D126)</f>
        <v>31.7285</v>
      </c>
    </row>
    <row r="127" spans="1:5" ht="12.75">
      <c r="A127" s="5" t="s">
        <v>211</v>
      </c>
      <c r="B127" s="5" t="s">
        <v>257</v>
      </c>
      <c r="C127" s="7">
        <v>10.82</v>
      </c>
      <c r="D127" s="8">
        <f t="shared" si="11"/>
        <v>1.623</v>
      </c>
      <c r="E127" s="7">
        <f t="shared" si="13"/>
        <v>12.443</v>
      </c>
    </row>
    <row r="128" spans="1:5" ht="12.75">
      <c r="A128" s="5" t="s">
        <v>212</v>
      </c>
      <c r="B128" s="5" t="s">
        <v>258</v>
      </c>
      <c r="C128" s="7">
        <v>27.59</v>
      </c>
      <c r="D128" s="8">
        <f t="shared" si="11"/>
        <v>4.1385</v>
      </c>
      <c r="E128" s="7">
        <f t="shared" si="13"/>
        <v>31.7285</v>
      </c>
    </row>
    <row r="129" spans="1:5" ht="12.75">
      <c r="A129" s="5" t="s">
        <v>213</v>
      </c>
      <c r="B129" s="5" t="s">
        <v>259</v>
      </c>
      <c r="C129" s="7">
        <v>28.9</v>
      </c>
      <c r="D129" s="8">
        <f t="shared" si="11"/>
        <v>4.335</v>
      </c>
      <c r="E129" s="7">
        <f t="shared" si="13"/>
        <v>33.235</v>
      </c>
    </row>
    <row r="130" spans="1:5" ht="12.75">
      <c r="A130" s="14" t="s">
        <v>214</v>
      </c>
      <c r="B130" s="14" t="s">
        <v>260</v>
      </c>
      <c r="C130" s="15">
        <v>30.03</v>
      </c>
      <c r="D130" s="16">
        <f t="shared" si="11"/>
        <v>4.5045</v>
      </c>
      <c r="E130" s="15">
        <f t="shared" si="13"/>
        <v>34.5345</v>
      </c>
    </row>
    <row r="131" spans="1:5" ht="12.75">
      <c r="A131" s="5" t="s">
        <v>215</v>
      </c>
      <c r="B131" s="5" t="s">
        <v>216</v>
      </c>
      <c r="C131" s="19" t="s">
        <v>92</v>
      </c>
      <c r="D131" s="8"/>
      <c r="E131" s="7"/>
    </row>
    <row r="132" spans="1:5" ht="12.75">
      <c r="A132" s="38" t="s">
        <v>393</v>
      </c>
      <c r="B132" s="38" t="s">
        <v>376</v>
      </c>
      <c r="C132" s="7">
        <v>42.04</v>
      </c>
      <c r="D132" s="8">
        <f aca="true" t="shared" si="14" ref="D132:D142">C132*15%</f>
        <v>6.306</v>
      </c>
      <c r="E132" s="7">
        <v>34.2</v>
      </c>
    </row>
    <row r="133" spans="1:5" ht="12.75">
      <c r="A133" s="5" t="s">
        <v>217</v>
      </c>
      <c r="B133" s="38" t="s">
        <v>371</v>
      </c>
      <c r="C133" s="7">
        <v>7.94</v>
      </c>
      <c r="D133" s="8">
        <f t="shared" si="14"/>
        <v>1.191</v>
      </c>
      <c r="E133" s="7">
        <f t="shared" si="13"/>
        <v>9.131</v>
      </c>
    </row>
    <row r="134" spans="1:5" ht="12.75">
      <c r="A134" s="5" t="s">
        <v>218</v>
      </c>
      <c r="B134" s="5" t="s">
        <v>43</v>
      </c>
      <c r="C134" s="7">
        <v>18.48</v>
      </c>
      <c r="D134" s="8">
        <f t="shared" si="14"/>
        <v>2.772</v>
      </c>
      <c r="E134" s="7">
        <f t="shared" si="13"/>
        <v>21.252</v>
      </c>
    </row>
    <row r="135" spans="1:5" ht="12.75">
      <c r="A135" s="5" t="s">
        <v>219</v>
      </c>
      <c r="B135" s="5" t="s">
        <v>261</v>
      </c>
      <c r="C135" s="7">
        <v>15.58</v>
      </c>
      <c r="D135" s="8">
        <f t="shared" si="14"/>
        <v>2.3369999999999997</v>
      </c>
      <c r="E135" s="7">
        <f t="shared" si="13"/>
        <v>17.917</v>
      </c>
    </row>
    <row r="136" spans="1:5" ht="12.75">
      <c r="A136" s="5" t="s">
        <v>220</v>
      </c>
      <c r="B136" s="5" t="s">
        <v>262</v>
      </c>
      <c r="C136" s="7">
        <v>14.44</v>
      </c>
      <c r="D136" s="8">
        <f t="shared" si="14"/>
        <v>2.166</v>
      </c>
      <c r="E136" s="7">
        <f t="shared" si="13"/>
        <v>16.605999999999998</v>
      </c>
    </row>
    <row r="137" spans="1:5" ht="12.75">
      <c r="A137" s="5" t="s">
        <v>221</v>
      </c>
      <c r="B137" s="5" t="s">
        <v>263</v>
      </c>
      <c r="C137" s="7">
        <v>18.65</v>
      </c>
      <c r="D137" s="8">
        <f t="shared" si="14"/>
        <v>2.7975</v>
      </c>
      <c r="E137" s="7">
        <f t="shared" si="13"/>
        <v>21.447499999999998</v>
      </c>
    </row>
    <row r="138" spans="1:5" ht="12.75">
      <c r="A138" s="5" t="s">
        <v>222</v>
      </c>
      <c r="B138" s="5" t="s">
        <v>44</v>
      </c>
      <c r="C138" s="7">
        <v>7.82</v>
      </c>
      <c r="D138" s="8">
        <f t="shared" si="14"/>
        <v>1.173</v>
      </c>
      <c r="E138" s="7">
        <f t="shared" si="13"/>
        <v>8.993</v>
      </c>
    </row>
    <row r="139" spans="1:5" ht="12.75">
      <c r="A139" s="5" t="s">
        <v>223</v>
      </c>
      <c r="B139" s="5" t="s">
        <v>45</v>
      </c>
      <c r="C139" s="7">
        <v>9.57</v>
      </c>
      <c r="D139" s="8">
        <f t="shared" si="14"/>
        <v>1.4355</v>
      </c>
      <c r="E139" s="7">
        <f t="shared" si="13"/>
        <v>11.0055</v>
      </c>
    </row>
    <row r="140" spans="1:5" ht="12.75">
      <c r="A140" s="5" t="s">
        <v>346</v>
      </c>
      <c r="B140" s="5" t="s">
        <v>347</v>
      </c>
      <c r="C140" s="7">
        <v>37.28</v>
      </c>
      <c r="D140" s="8">
        <f t="shared" si="14"/>
        <v>5.592</v>
      </c>
      <c r="E140" s="7">
        <f>SUM(C140:D140)</f>
        <v>42.872</v>
      </c>
    </row>
    <row r="141" spans="1:5" ht="12.75">
      <c r="A141" s="5" t="s">
        <v>348</v>
      </c>
      <c r="B141" s="5" t="s">
        <v>349</v>
      </c>
      <c r="C141" s="7">
        <v>66.06</v>
      </c>
      <c r="D141" s="8">
        <f t="shared" si="14"/>
        <v>9.909</v>
      </c>
      <c r="E141" s="7">
        <f>SUM(C141:D141)</f>
        <v>75.96900000000001</v>
      </c>
    </row>
    <row r="142" spans="1:5" ht="12.75">
      <c r="A142" s="5" t="s">
        <v>224</v>
      </c>
      <c r="B142" s="38" t="s">
        <v>370</v>
      </c>
      <c r="C142" s="7">
        <v>7.19</v>
      </c>
      <c r="D142" s="8">
        <f t="shared" si="14"/>
        <v>1.0785</v>
      </c>
      <c r="E142" s="7">
        <f t="shared" si="13"/>
        <v>8.2685</v>
      </c>
    </row>
    <row r="143" spans="1:5" ht="12.75">
      <c r="A143" s="5" t="s">
        <v>225</v>
      </c>
      <c r="B143" s="5" t="s">
        <v>226</v>
      </c>
      <c r="C143" s="19" t="s">
        <v>92</v>
      </c>
      <c r="D143" s="8"/>
      <c r="E143" s="7"/>
    </row>
    <row r="144" spans="1:5" ht="12.75">
      <c r="A144" s="13">
        <v>1</v>
      </c>
      <c r="B144" s="5" t="s">
        <v>264</v>
      </c>
      <c r="C144" s="7">
        <v>10.25</v>
      </c>
      <c r="D144" s="8">
        <f aca="true" t="shared" si="15" ref="D144:D149">C144*15%</f>
        <v>1.5374999999999999</v>
      </c>
      <c r="E144" s="7">
        <f t="shared" si="13"/>
        <v>11.7875</v>
      </c>
    </row>
    <row r="145" spans="1:5" ht="12.75">
      <c r="A145" s="13">
        <v>2</v>
      </c>
      <c r="B145" s="5" t="s">
        <v>46</v>
      </c>
      <c r="C145" s="7">
        <v>6.48</v>
      </c>
      <c r="D145" s="8">
        <f t="shared" si="15"/>
        <v>0.972</v>
      </c>
      <c r="E145" s="7">
        <f t="shared" si="13"/>
        <v>7.452</v>
      </c>
    </row>
    <row r="146" spans="1:5" ht="12.75">
      <c r="A146" s="13">
        <v>5</v>
      </c>
      <c r="B146" s="5" t="s">
        <v>334</v>
      </c>
      <c r="C146" s="7">
        <v>19.2</v>
      </c>
      <c r="D146" s="8">
        <f t="shared" si="15"/>
        <v>2.88</v>
      </c>
      <c r="E146" s="7">
        <f t="shared" si="13"/>
        <v>22.08</v>
      </c>
    </row>
    <row r="147" spans="1:5" ht="12.75">
      <c r="A147" s="13">
        <v>6</v>
      </c>
      <c r="B147" s="5" t="s">
        <v>47</v>
      </c>
      <c r="C147" s="7">
        <v>38.69</v>
      </c>
      <c r="D147" s="8">
        <f t="shared" si="15"/>
        <v>5.8035</v>
      </c>
      <c r="E147" s="7">
        <f t="shared" si="13"/>
        <v>44.4935</v>
      </c>
    </row>
    <row r="148" spans="1:5" ht="12.75">
      <c r="A148" s="5" t="s">
        <v>227</v>
      </c>
      <c r="B148" s="5" t="s">
        <v>48</v>
      </c>
      <c r="C148" s="7">
        <v>18.02</v>
      </c>
      <c r="D148" s="8">
        <f t="shared" si="15"/>
        <v>2.703</v>
      </c>
      <c r="E148" s="7">
        <f t="shared" si="13"/>
        <v>20.723</v>
      </c>
    </row>
    <row r="149" spans="1:5" ht="12.75">
      <c r="A149" s="5" t="s">
        <v>228</v>
      </c>
      <c r="B149" s="5" t="s">
        <v>49</v>
      </c>
      <c r="C149" s="51">
        <v>35</v>
      </c>
      <c r="D149" s="52">
        <f t="shared" si="15"/>
        <v>5.25</v>
      </c>
      <c r="E149" s="51">
        <f t="shared" si="13"/>
        <v>40.25</v>
      </c>
    </row>
    <row r="150" spans="1:5" ht="12.75">
      <c r="A150" s="5" t="s">
        <v>229</v>
      </c>
      <c r="B150" s="5" t="s">
        <v>230</v>
      </c>
      <c r="C150" s="19" t="s">
        <v>92</v>
      </c>
      <c r="D150" s="8"/>
      <c r="E150" s="7"/>
    </row>
    <row r="151" spans="1:5" ht="12.75">
      <c r="A151" s="5" t="s">
        <v>231</v>
      </c>
      <c r="B151" s="5" t="s">
        <v>232</v>
      </c>
      <c r="C151" s="19" t="s">
        <v>92</v>
      </c>
      <c r="D151" s="8"/>
      <c r="E151" s="7"/>
    </row>
    <row r="152" spans="1:5" ht="12.75">
      <c r="A152" s="5" t="s">
        <v>233</v>
      </c>
      <c r="B152" s="5" t="s">
        <v>50</v>
      </c>
      <c r="C152" s="7">
        <v>37.28</v>
      </c>
      <c r="D152" s="8">
        <f>C152*15%</f>
        <v>5.592</v>
      </c>
      <c r="E152" s="7">
        <f t="shared" si="13"/>
        <v>42.872</v>
      </c>
    </row>
    <row r="153" spans="1:5" ht="12.75">
      <c r="A153" s="5" t="s">
        <v>234</v>
      </c>
      <c r="B153" s="5" t="s">
        <v>235</v>
      </c>
      <c r="C153" s="19" t="s">
        <v>92</v>
      </c>
      <c r="D153" s="8"/>
      <c r="E153" s="7"/>
    </row>
    <row r="154" spans="1:5" ht="12.75">
      <c r="A154" s="38" t="s">
        <v>374</v>
      </c>
      <c r="B154" s="38" t="s">
        <v>375</v>
      </c>
      <c r="C154" s="7">
        <v>12.58</v>
      </c>
      <c r="D154" s="8">
        <f>C154*15%</f>
        <v>1.887</v>
      </c>
      <c r="E154" s="7">
        <f>D154+C154</f>
        <v>14.467</v>
      </c>
    </row>
    <row r="155" spans="1:5" ht="12.75">
      <c r="A155" s="5" t="s">
        <v>236</v>
      </c>
      <c r="B155" s="5" t="s">
        <v>265</v>
      </c>
      <c r="C155" s="7">
        <v>21.58</v>
      </c>
      <c r="D155" s="8">
        <f>C155*15%</f>
        <v>3.2369999999999997</v>
      </c>
      <c r="E155" s="7">
        <f t="shared" si="13"/>
        <v>24.816999999999997</v>
      </c>
    </row>
    <row r="156" spans="1:5" ht="12.75">
      <c r="A156" s="5" t="s">
        <v>237</v>
      </c>
      <c r="B156" s="5" t="s">
        <v>266</v>
      </c>
      <c r="C156" s="7">
        <v>31.84</v>
      </c>
      <c r="D156" s="8">
        <f>C156*15%</f>
        <v>4.776</v>
      </c>
      <c r="E156" s="7">
        <f t="shared" si="13"/>
        <v>36.616</v>
      </c>
    </row>
    <row r="157" spans="1:5" ht="12.75">
      <c r="A157" s="5" t="s">
        <v>238</v>
      </c>
      <c r="B157" s="5" t="s">
        <v>239</v>
      </c>
      <c r="C157" s="19" t="s">
        <v>92</v>
      </c>
      <c r="D157" s="8"/>
      <c r="E157" s="7"/>
    </row>
    <row r="158" spans="1:5" ht="12.75">
      <c r="A158" s="5" t="s">
        <v>240</v>
      </c>
      <c r="B158" s="5" t="s">
        <v>267</v>
      </c>
      <c r="C158" s="7">
        <v>88.41</v>
      </c>
      <c r="D158" s="8">
        <f aca="true" t="shared" si="16" ref="D158:D168">C158*15%</f>
        <v>13.2615</v>
      </c>
      <c r="E158" s="7">
        <f t="shared" si="13"/>
        <v>101.6715</v>
      </c>
    </row>
    <row r="159" spans="1:5" ht="12.75">
      <c r="A159" s="5" t="s">
        <v>241</v>
      </c>
      <c r="B159" s="5" t="s">
        <v>51</v>
      </c>
      <c r="C159" s="7">
        <v>9.29</v>
      </c>
      <c r="D159" s="8">
        <f t="shared" si="16"/>
        <v>1.3934999999999997</v>
      </c>
      <c r="E159" s="7">
        <f t="shared" si="13"/>
        <v>10.683499999999999</v>
      </c>
    </row>
    <row r="160" spans="1:5" ht="12.75">
      <c r="A160" s="5" t="s">
        <v>242</v>
      </c>
      <c r="B160" s="6" t="s">
        <v>268</v>
      </c>
      <c r="C160" s="47">
        <v>144</v>
      </c>
      <c r="D160" s="48">
        <f t="shared" si="16"/>
        <v>21.599999999999998</v>
      </c>
      <c r="E160" s="47">
        <f t="shared" si="13"/>
        <v>165.6</v>
      </c>
    </row>
    <row r="161" spans="1:5" ht="12.75">
      <c r="A161" s="5" t="s">
        <v>243</v>
      </c>
      <c r="B161" s="6" t="s">
        <v>269</v>
      </c>
      <c r="C161" s="47">
        <v>144</v>
      </c>
      <c r="D161" s="48">
        <f t="shared" si="16"/>
        <v>21.599999999999998</v>
      </c>
      <c r="E161" s="47">
        <f t="shared" si="13"/>
        <v>165.6</v>
      </c>
    </row>
    <row r="162" spans="1:5" ht="12.75">
      <c r="A162" s="5" t="s">
        <v>244</v>
      </c>
      <c r="B162" s="6" t="s">
        <v>270</v>
      </c>
      <c r="C162" s="47">
        <v>144</v>
      </c>
      <c r="D162" s="48">
        <f t="shared" si="16"/>
        <v>21.599999999999998</v>
      </c>
      <c r="E162" s="47">
        <f t="shared" si="13"/>
        <v>165.6</v>
      </c>
    </row>
    <row r="163" spans="1:5" ht="12.75">
      <c r="A163" s="5" t="s">
        <v>245</v>
      </c>
      <c r="B163" s="6" t="s">
        <v>271</v>
      </c>
      <c r="C163" s="47">
        <v>144</v>
      </c>
      <c r="D163" s="48">
        <f t="shared" si="16"/>
        <v>21.599999999999998</v>
      </c>
      <c r="E163" s="47">
        <f t="shared" si="13"/>
        <v>165.6</v>
      </c>
    </row>
    <row r="164" spans="1:5" ht="12.75">
      <c r="A164" s="5" t="s">
        <v>246</v>
      </c>
      <c r="B164" s="6" t="s">
        <v>272</v>
      </c>
      <c r="C164" s="47">
        <v>155.8</v>
      </c>
      <c r="D164" s="48">
        <f t="shared" si="16"/>
        <v>23.37</v>
      </c>
      <c r="E164" s="47">
        <f t="shared" si="13"/>
        <v>179.17000000000002</v>
      </c>
    </row>
    <row r="165" spans="1:5" ht="12.75">
      <c r="A165" s="5" t="s">
        <v>247</v>
      </c>
      <c r="B165" s="6" t="s">
        <v>273</v>
      </c>
      <c r="C165" s="47">
        <v>29.4</v>
      </c>
      <c r="D165" s="48">
        <f t="shared" si="16"/>
        <v>4.409999999999999</v>
      </c>
      <c r="E165" s="47">
        <f t="shared" si="13"/>
        <v>33.809999999999995</v>
      </c>
    </row>
    <row r="166" spans="1:5" ht="12.75">
      <c r="A166" s="5" t="s">
        <v>248</v>
      </c>
      <c r="B166" s="6" t="s">
        <v>274</v>
      </c>
      <c r="C166" s="47">
        <v>52.37</v>
      </c>
      <c r="D166" s="48">
        <f t="shared" si="16"/>
        <v>7.855499999999999</v>
      </c>
      <c r="E166" s="47">
        <f t="shared" si="13"/>
        <v>60.2255</v>
      </c>
    </row>
    <row r="167" spans="1:5" ht="12.75">
      <c r="A167" s="5" t="s">
        <v>249</v>
      </c>
      <c r="B167" s="6" t="s">
        <v>275</v>
      </c>
      <c r="C167" s="47">
        <v>71.74</v>
      </c>
      <c r="D167" s="48">
        <f t="shared" si="16"/>
        <v>10.761</v>
      </c>
      <c r="E167" s="47">
        <f t="shared" si="13"/>
        <v>82.50099999999999</v>
      </c>
    </row>
    <row r="168" spans="1:5" ht="12.75">
      <c r="A168" s="5" t="s">
        <v>250</v>
      </c>
      <c r="B168" s="5" t="s">
        <v>335</v>
      </c>
      <c r="C168" s="47">
        <v>63.37</v>
      </c>
      <c r="D168" s="48">
        <f t="shared" si="16"/>
        <v>9.5055</v>
      </c>
      <c r="E168" s="47">
        <f t="shared" si="13"/>
        <v>72.8755</v>
      </c>
    </row>
    <row r="169" spans="1:5" ht="12.75">
      <c r="A169" s="10"/>
      <c r="B169" s="10"/>
      <c r="C169" s="11"/>
      <c r="D169" s="12"/>
      <c r="E169" s="11"/>
    </row>
    <row r="170" spans="1:5" ht="12.75">
      <c r="A170" s="10"/>
      <c r="B170" s="10"/>
      <c r="C170" s="11"/>
      <c r="D170" s="12"/>
      <c r="E170" s="11"/>
    </row>
    <row r="171" spans="1:5" ht="12.75">
      <c r="A171" s="10"/>
      <c r="B171" s="10"/>
      <c r="C171" s="11"/>
      <c r="D171" s="12"/>
      <c r="E171" s="11"/>
    </row>
    <row r="172" spans="1:5" ht="18.75">
      <c r="A172" s="10"/>
      <c r="B172" s="46" t="s">
        <v>416</v>
      </c>
      <c r="C172" s="11"/>
      <c r="D172" s="12"/>
      <c r="E172" s="11"/>
    </row>
    <row r="173" spans="1:5" ht="13.5" thickBot="1">
      <c r="A173" s="10"/>
      <c r="B173" s="10"/>
      <c r="C173" s="11"/>
      <c r="D173" s="12"/>
      <c r="E173" s="11"/>
    </row>
    <row r="174" spans="1:5" ht="12.75">
      <c r="A174" s="32" t="s">
        <v>65</v>
      </c>
      <c r="B174" s="33" t="s">
        <v>64</v>
      </c>
      <c r="C174" s="34"/>
      <c r="D174" s="35" t="s">
        <v>66</v>
      </c>
      <c r="E174" s="36" t="s">
        <v>63</v>
      </c>
    </row>
    <row r="175" spans="1:5" ht="12.75">
      <c r="A175" s="5" t="s">
        <v>251</v>
      </c>
      <c r="B175" s="5" t="s">
        <v>276</v>
      </c>
      <c r="C175" s="47">
        <v>52.64</v>
      </c>
      <c r="D175" s="48">
        <f aca="true" t="shared" si="17" ref="D175:D191">C175*15%</f>
        <v>7.896</v>
      </c>
      <c r="E175" s="47">
        <f>SUM(C175:D175)</f>
        <v>60.536</v>
      </c>
    </row>
    <row r="176" spans="1:5" ht="12.75">
      <c r="A176" s="5" t="s">
        <v>252</v>
      </c>
      <c r="B176" s="5" t="s">
        <v>277</v>
      </c>
      <c r="C176" s="47">
        <v>72.6</v>
      </c>
      <c r="D176" s="48">
        <f t="shared" si="17"/>
        <v>10.889999999999999</v>
      </c>
      <c r="E176" s="47">
        <f>SUM(C176:D176)</f>
        <v>83.49</v>
      </c>
    </row>
    <row r="177" spans="1:5" ht="12.75">
      <c r="A177" s="5" t="s">
        <v>253</v>
      </c>
      <c r="B177" s="5" t="s">
        <v>278</v>
      </c>
      <c r="C177" s="47">
        <v>81.6</v>
      </c>
      <c r="D177" s="48">
        <f t="shared" si="17"/>
        <v>12.239999999999998</v>
      </c>
      <c r="E177" s="47">
        <f>SUM(C177:D177)</f>
        <v>93.83999999999999</v>
      </c>
    </row>
    <row r="178" spans="1:5" ht="12.75">
      <c r="A178" s="5" t="s">
        <v>254</v>
      </c>
      <c r="B178" s="5" t="s">
        <v>52</v>
      </c>
      <c r="C178" s="7">
        <v>41.75</v>
      </c>
      <c r="D178" s="8">
        <f t="shared" si="17"/>
        <v>6.2625</v>
      </c>
      <c r="E178" s="7">
        <f aca="true" t="shared" si="18" ref="E178:E205">SUM(C178:D178)</f>
        <v>48.0125</v>
      </c>
    </row>
    <row r="179" spans="1:5" ht="12.75">
      <c r="A179" s="5" t="s">
        <v>279</v>
      </c>
      <c r="B179" s="5" t="s">
        <v>53</v>
      </c>
      <c r="C179" s="7">
        <v>24.42</v>
      </c>
      <c r="D179" s="8">
        <f t="shared" si="17"/>
        <v>3.6630000000000003</v>
      </c>
      <c r="E179" s="7">
        <f t="shared" si="18"/>
        <v>28.083000000000002</v>
      </c>
    </row>
    <row r="180" spans="1:5" ht="12.75">
      <c r="A180" s="5" t="s">
        <v>280</v>
      </c>
      <c r="B180" s="5" t="s">
        <v>54</v>
      </c>
      <c r="C180" s="7">
        <v>11.27</v>
      </c>
      <c r="D180" s="8">
        <f t="shared" si="17"/>
        <v>1.6905</v>
      </c>
      <c r="E180" s="7">
        <f t="shared" si="18"/>
        <v>12.9605</v>
      </c>
    </row>
    <row r="181" spans="1:5" ht="12.75">
      <c r="A181" s="5" t="s">
        <v>281</v>
      </c>
      <c r="B181" s="5" t="s">
        <v>301</v>
      </c>
      <c r="C181" s="7">
        <v>7.48</v>
      </c>
      <c r="D181" s="8">
        <f t="shared" si="17"/>
        <v>1.122</v>
      </c>
      <c r="E181" s="7">
        <f t="shared" si="18"/>
        <v>8.602</v>
      </c>
    </row>
    <row r="182" spans="1:5" ht="12.75">
      <c r="A182" s="5" t="s">
        <v>282</v>
      </c>
      <c r="B182" s="5" t="s">
        <v>302</v>
      </c>
      <c r="C182" s="7">
        <v>7.48</v>
      </c>
      <c r="D182" s="8">
        <f t="shared" si="17"/>
        <v>1.122</v>
      </c>
      <c r="E182" s="7">
        <f t="shared" si="18"/>
        <v>8.602</v>
      </c>
    </row>
    <row r="183" spans="1:5" ht="12.75">
      <c r="A183" s="5" t="s">
        <v>361</v>
      </c>
      <c r="B183" s="5" t="s">
        <v>362</v>
      </c>
      <c r="C183" s="7">
        <v>33.99</v>
      </c>
      <c r="D183" s="8">
        <f t="shared" si="17"/>
        <v>5.0985000000000005</v>
      </c>
      <c r="E183" s="7">
        <f t="shared" si="18"/>
        <v>39.0885</v>
      </c>
    </row>
    <row r="184" spans="1:5" ht="12.75">
      <c r="A184" s="38" t="s">
        <v>394</v>
      </c>
      <c r="B184" s="38" t="s">
        <v>377</v>
      </c>
      <c r="C184" s="47">
        <v>70</v>
      </c>
      <c r="D184" s="48">
        <f t="shared" si="17"/>
        <v>10.5</v>
      </c>
      <c r="E184" s="47">
        <f>SUM(C184:D184)</f>
        <v>80.5</v>
      </c>
    </row>
    <row r="185" spans="1:5" ht="12.75">
      <c r="A185" s="5" t="s">
        <v>283</v>
      </c>
      <c r="B185" s="5" t="s">
        <v>55</v>
      </c>
      <c r="C185" s="7">
        <v>30.37</v>
      </c>
      <c r="D185" s="8">
        <f t="shared" si="17"/>
        <v>4.5555</v>
      </c>
      <c r="E185" s="7">
        <f t="shared" si="18"/>
        <v>34.9255</v>
      </c>
    </row>
    <row r="186" spans="1:5" ht="12.75">
      <c r="A186" s="14" t="s">
        <v>284</v>
      </c>
      <c r="B186" s="14" t="s">
        <v>56</v>
      </c>
      <c r="C186" s="15">
        <v>15.58</v>
      </c>
      <c r="D186" s="16">
        <f t="shared" si="17"/>
        <v>2.3369999999999997</v>
      </c>
      <c r="E186" s="15">
        <f t="shared" si="18"/>
        <v>17.917</v>
      </c>
    </row>
    <row r="187" spans="1:5" ht="12.75">
      <c r="A187" s="5" t="s">
        <v>285</v>
      </c>
      <c r="B187" s="5" t="s">
        <v>303</v>
      </c>
      <c r="C187" s="7">
        <v>9.63</v>
      </c>
      <c r="D187" s="8">
        <f t="shared" si="17"/>
        <v>1.4445000000000001</v>
      </c>
      <c r="E187" s="7">
        <f t="shared" si="18"/>
        <v>11.0745</v>
      </c>
    </row>
    <row r="188" spans="1:5" ht="12.75">
      <c r="A188" s="5" t="s">
        <v>286</v>
      </c>
      <c r="B188" s="5" t="s">
        <v>57</v>
      </c>
      <c r="C188" s="47">
        <v>48.43</v>
      </c>
      <c r="D188" s="48">
        <f t="shared" si="17"/>
        <v>7.2645</v>
      </c>
      <c r="E188" s="47">
        <f t="shared" si="18"/>
        <v>55.6945</v>
      </c>
    </row>
    <row r="189" spans="1:5" ht="12.75">
      <c r="A189" s="5" t="s">
        <v>287</v>
      </c>
      <c r="B189" s="5" t="s">
        <v>336</v>
      </c>
      <c r="C189" s="7">
        <v>28.27</v>
      </c>
      <c r="D189" s="8">
        <f t="shared" si="17"/>
        <v>4.2405</v>
      </c>
      <c r="E189" s="7">
        <f t="shared" si="18"/>
        <v>32.5105</v>
      </c>
    </row>
    <row r="190" spans="1:5" ht="12.75">
      <c r="A190" s="5" t="s">
        <v>58</v>
      </c>
      <c r="B190" s="5" t="s">
        <v>304</v>
      </c>
      <c r="C190" s="7">
        <v>7.82</v>
      </c>
      <c r="D190" s="8">
        <f t="shared" si="17"/>
        <v>1.173</v>
      </c>
      <c r="E190" s="7">
        <f t="shared" si="18"/>
        <v>8.993</v>
      </c>
    </row>
    <row r="191" spans="1:5" ht="12.75">
      <c r="A191" s="5" t="s">
        <v>59</v>
      </c>
      <c r="B191" s="5" t="s">
        <v>305</v>
      </c>
      <c r="C191" s="7">
        <v>7.82</v>
      </c>
      <c r="D191" s="8">
        <f t="shared" si="17"/>
        <v>1.173</v>
      </c>
      <c r="E191" s="7">
        <f t="shared" si="18"/>
        <v>8.993</v>
      </c>
    </row>
    <row r="192" spans="1:5" ht="12.75">
      <c r="A192" s="5"/>
      <c r="B192" s="38" t="s">
        <v>384</v>
      </c>
      <c r="C192" s="7"/>
      <c r="D192" s="8"/>
      <c r="E192" s="7"/>
    </row>
    <row r="193" spans="1:5" ht="12.75">
      <c r="A193" s="5" t="s">
        <v>288</v>
      </c>
      <c r="B193" s="5" t="s">
        <v>60</v>
      </c>
      <c r="C193" s="7">
        <v>12.01</v>
      </c>
      <c r="D193" s="8">
        <f>C193*15%</f>
        <v>1.8014999999999999</v>
      </c>
      <c r="E193" s="7">
        <f t="shared" si="18"/>
        <v>13.811499999999999</v>
      </c>
    </row>
    <row r="194" spans="1:5" ht="12.75">
      <c r="A194" s="5" t="s">
        <v>61</v>
      </c>
      <c r="B194" s="5" t="s">
        <v>306</v>
      </c>
      <c r="C194" s="7">
        <v>8.39</v>
      </c>
      <c r="D194" s="8">
        <f>C194*15%</f>
        <v>1.2585</v>
      </c>
      <c r="E194" s="7">
        <f t="shared" si="18"/>
        <v>9.6485</v>
      </c>
    </row>
    <row r="195" spans="1:5" ht="12.75">
      <c r="A195" s="5" t="s">
        <v>289</v>
      </c>
      <c r="B195" s="5" t="s">
        <v>307</v>
      </c>
      <c r="C195" s="7">
        <v>8.39</v>
      </c>
      <c r="D195" s="8">
        <f>C195*15%</f>
        <v>1.2585</v>
      </c>
      <c r="E195" s="7">
        <f t="shared" si="18"/>
        <v>9.6485</v>
      </c>
    </row>
    <row r="196" spans="1:5" ht="12.75">
      <c r="A196" s="5" t="s">
        <v>290</v>
      </c>
      <c r="B196" s="5" t="s">
        <v>62</v>
      </c>
      <c r="C196" s="7">
        <v>7.82</v>
      </c>
      <c r="D196" s="8">
        <f>C196*15%</f>
        <v>1.173</v>
      </c>
      <c r="E196" s="7">
        <f t="shared" si="18"/>
        <v>8.993</v>
      </c>
    </row>
    <row r="197" spans="1:5" ht="12.75">
      <c r="A197" s="5" t="s">
        <v>291</v>
      </c>
      <c r="B197" s="5" t="s">
        <v>292</v>
      </c>
      <c r="C197" s="19" t="s">
        <v>92</v>
      </c>
      <c r="D197" s="8"/>
      <c r="E197" s="7"/>
    </row>
    <row r="198" spans="1:5" ht="12.75">
      <c r="A198" s="5" t="s">
        <v>350</v>
      </c>
      <c r="B198" s="5" t="s">
        <v>351</v>
      </c>
      <c r="C198" s="7">
        <v>22.83</v>
      </c>
      <c r="D198" s="8">
        <f aca="true" t="shared" si="19" ref="D198:D205">C198*15%</f>
        <v>3.4244999999999997</v>
      </c>
      <c r="E198" s="7">
        <f>SUM(C198:D198)</f>
        <v>26.254499999999997</v>
      </c>
    </row>
    <row r="199" spans="1:5" ht="12.75">
      <c r="A199" s="5" t="s">
        <v>293</v>
      </c>
      <c r="B199" s="5" t="s">
        <v>308</v>
      </c>
      <c r="C199" s="7">
        <v>6.97</v>
      </c>
      <c r="D199" s="8">
        <f t="shared" si="19"/>
        <v>1.0454999999999999</v>
      </c>
      <c r="E199" s="7">
        <f t="shared" si="18"/>
        <v>8.0155</v>
      </c>
    </row>
    <row r="200" spans="1:5" ht="12.75">
      <c r="A200" s="5" t="s">
        <v>294</v>
      </c>
      <c r="B200" s="5" t="s">
        <v>309</v>
      </c>
      <c r="C200" s="7">
        <v>6.97</v>
      </c>
      <c r="D200" s="8">
        <f t="shared" si="19"/>
        <v>1.0454999999999999</v>
      </c>
      <c r="E200" s="7">
        <f t="shared" si="18"/>
        <v>8.0155</v>
      </c>
    </row>
    <row r="201" spans="1:5" ht="12.75">
      <c r="A201" s="5" t="s">
        <v>295</v>
      </c>
      <c r="B201" s="5" t="s">
        <v>310</v>
      </c>
      <c r="C201" s="7">
        <v>13.22</v>
      </c>
      <c r="D201" s="8">
        <f t="shared" si="19"/>
        <v>1.983</v>
      </c>
      <c r="E201" s="7">
        <f t="shared" si="18"/>
        <v>15.203000000000001</v>
      </c>
    </row>
    <row r="202" spans="1:5" ht="12.75">
      <c r="A202" s="5" t="s">
        <v>296</v>
      </c>
      <c r="B202" s="5" t="s">
        <v>311</v>
      </c>
      <c r="C202" s="7">
        <v>12.93</v>
      </c>
      <c r="D202" s="8">
        <f t="shared" si="19"/>
        <v>1.9394999999999998</v>
      </c>
      <c r="E202" s="7">
        <f t="shared" si="18"/>
        <v>14.869499999999999</v>
      </c>
    </row>
    <row r="203" spans="1:5" ht="12.75">
      <c r="A203" s="5" t="s">
        <v>297</v>
      </c>
      <c r="B203" s="5" t="s">
        <v>312</v>
      </c>
      <c r="C203" s="7">
        <v>49.7</v>
      </c>
      <c r="D203" s="8">
        <f t="shared" si="19"/>
        <v>7.455</v>
      </c>
      <c r="E203" s="7">
        <f t="shared" si="18"/>
        <v>57.155</v>
      </c>
    </row>
    <row r="204" spans="1:5" ht="12.75">
      <c r="A204" s="5" t="s">
        <v>298</v>
      </c>
      <c r="B204" s="5" t="s">
        <v>313</v>
      </c>
      <c r="C204" s="7">
        <v>51.25</v>
      </c>
      <c r="D204" s="8">
        <f t="shared" si="19"/>
        <v>7.6875</v>
      </c>
      <c r="E204" s="7">
        <f t="shared" si="18"/>
        <v>58.9375</v>
      </c>
    </row>
    <row r="205" spans="1:5" ht="12.75">
      <c r="A205" s="5" t="s">
        <v>299</v>
      </c>
      <c r="B205" s="5" t="s">
        <v>314</v>
      </c>
      <c r="C205" s="7">
        <v>3.88</v>
      </c>
      <c r="D205" s="8">
        <f t="shared" si="19"/>
        <v>0.582</v>
      </c>
      <c r="E205" s="7">
        <f t="shared" si="18"/>
        <v>4.462</v>
      </c>
    </row>
    <row r="206" spans="1:5" ht="12.75">
      <c r="A206" s="5" t="s">
        <v>300</v>
      </c>
      <c r="B206" s="5" t="s">
        <v>315</v>
      </c>
      <c r="C206" s="19" t="s">
        <v>92</v>
      </c>
      <c r="D206" s="8"/>
      <c r="E206" s="7"/>
    </row>
    <row r="207" spans="1:5" ht="12.75">
      <c r="A207" s="38" t="s">
        <v>365</v>
      </c>
      <c r="B207" s="38" t="s">
        <v>379</v>
      </c>
      <c r="C207" s="7">
        <v>0</v>
      </c>
      <c r="D207" s="8">
        <f>C207*15%</f>
        <v>0</v>
      </c>
      <c r="E207" s="7">
        <f>SUM(C207:D207)</f>
        <v>0</v>
      </c>
    </row>
    <row r="208" spans="1:5" ht="12.75">
      <c r="A208" s="38"/>
      <c r="B208" s="38" t="s">
        <v>378</v>
      </c>
      <c r="C208" s="7">
        <v>3</v>
      </c>
      <c r="D208" s="8">
        <f>C208*15%</f>
        <v>0.44999999999999996</v>
      </c>
      <c r="E208" s="7">
        <f>SUM(C208:D208)</f>
        <v>3.45</v>
      </c>
    </row>
    <row r="210" ht="12.75">
      <c r="B210" s="4" t="s">
        <v>352</v>
      </c>
    </row>
    <row r="211" ht="12.75">
      <c r="B211" s="4" t="s">
        <v>353</v>
      </c>
    </row>
    <row r="212" ht="12.75">
      <c r="B212" s="4" t="s">
        <v>356</v>
      </c>
    </row>
    <row r="213" ht="12.75">
      <c r="B213" s="4" t="s">
        <v>354</v>
      </c>
    </row>
    <row r="214" ht="12.75">
      <c r="B214" s="4" t="s">
        <v>355</v>
      </c>
    </row>
    <row r="215" ht="12.75">
      <c r="B215" s="4" t="s">
        <v>357</v>
      </c>
    </row>
    <row r="216" ht="12.75">
      <c r="B216" s="4" t="s">
        <v>358</v>
      </c>
    </row>
    <row r="217" ht="12.75">
      <c r="B217" s="4" t="s">
        <v>359</v>
      </c>
    </row>
    <row r="219" ht="15.75">
      <c r="A219" s="22" t="s">
        <v>360</v>
      </c>
    </row>
    <row r="220" ht="15.75">
      <c r="A220" s="22" t="s">
        <v>392</v>
      </c>
    </row>
    <row r="222" ht="15">
      <c r="A222" s="49" t="s">
        <v>363</v>
      </c>
    </row>
    <row r="223" ht="15">
      <c r="A223" s="49" t="s">
        <v>364</v>
      </c>
    </row>
    <row r="224" ht="12.75">
      <c r="A224" s="37"/>
    </row>
  </sheetData>
  <sheetProtection/>
  <hyperlinks>
    <hyperlink ref="A1" r:id="rId1" display="http://www.bmtchem.co.za/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zoomScalePageLayoutView="0" workbookViewId="0" topLeftCell="A146">
      <selection activeCell="E178" sqref="E178"/>
    </sheetView>
  </sheetViews>
  <sheetFormatPr defaultColWidth="9.140625" defaultRowHeight="12.75"/>
  <cols>
    <col min="1" max="1" width="12.140625" style="3" bestFit="1" customWidth="1"/>
    <col min="2" max="2" width="45.7109375" style="3" customWidth="1"/>
    <col min="3" max="3" width="12.8515625" style="25" customWidth="1"/>
    <col min="4" max="4" width="12.7109375" style="26" customWidth="1"/>
    <col min="5" max="5" width="13.57421875" style="25" customWidth="1"/>
    <col min="6" max="7" width="9.140625" style="3" customWidth="1"/>
    <col min="8" max="8" width="9.140625" style="41" customWidth="1"/>
    <col min="9" max="16384" width="9.140625" style="3" customWidth="1"/>
  </cols>
  <sheetData>
    <row r="1" spans="2:8" s="20" customFormat="1" ht="18">
      <c r="B1" s="21" t="s">
        <v>395</v>
      </c>
      <c r="C1" s="23"/>
      <c r="D1" s="23"/>
      <c r="E1" s="23"/>
      <c r="H1" s="39"/>
    </row>
    <row r="2" spans="2:8" s="20" customFormat="1" ht="8.25" customHeight="1">
      <c r="B2" s="21"/>
      <c r="C2" s="23"/>
      <c r="D2" s="23"/>
      <c r="E2" s="23"/>
      <c r="H2" s="39"/>
    </row>
    <row r="3" spans="2:4" ht="15.75">
      <c r="B3" s="1" t="s">
        <v>396</v>
      </c>
      <c r="D3" s="53" t="s">
        <v>397</v>
      </c>
    </row>
    <row r="4" spans="2:4" ht="16.5" thickBot="1">
      <c r="B4" s="2" t="s">
        <v>398</v>
      </c>
      <c r="D4" s="25"/>
    </row>
    <row r="5" spans="2:5" ht="19.5" thickBot="1">
      <c r="B5" s="54" t="s">
        <v>416</v>
      </c>
      <c r="C5" s="55"/>
      <c r="D5" s="55" t="s">
        <v>399</v>
      </c>
      <c r="E5" s="56"/>
    </row>
    <row r="6" spans="1:5" ht="19.5" thickBot="1">
      <c r="A6" s="57" t="s">
        <v>408</v>
      </c>
      <c r="B6" s="54"/>
      <c r="C6" s="58"/>
      <c r="D6" s="58"/>
      <c r="E6" s="56"/>
    </row>
    <row r="7" spans="1:5" ht="13.5" thickBot="1">
      <c r="A7" s="17" t="s">
        <v>65</v>
      </c>
      <c r="B7" s="18" t="s">
        <v>64</v>
      </c>
      <c r="C7" s="27" t="s">
        <v>400</v>
      </c>
      <c r="D7" s="28" t="s">
        <v>401</v>
      </c>
      <c r="E7" s="29" t="s">
        <v>402</v>
      </c>
    </row>
    <row r="8" spans="1:5" ht="12.75">
      <c r="A8" s="59" t="s">
        <v>67</v>
      </c>
      <c r="B8" s="59" t="s">
        <v>68</v>
      </c>
      <c r="C8" s="60" t="s">
        <v>92</v>
      </c>
      <c r="D8" s="16"/>
      <c r="E8" s="61"/>
    </row>
    <row r="9" spans="1:5" ht="12.75">
      <c r="A9" s="38" t="s">
        <v>69</v>
      </c>
      <c r="B9" s="38" t="s">
        <v>316</v>
      </c>
      <c r="C9" s="8">
        <v>12.03</v>
      </c>
      <c r="D9" s="8">
        <v>60.14</v>
      </c>
      <c r="E9" s="8">
        <v>308.72</v>
      </c>
    </row>
    <row r="10" spans="1:5" ht="12.75">
      <c r="A10" s="38" t="s">
        <v>70</v>
      </c>
      <c r="B10" s="38" t="s">
        <v>317</v>
      </c>
      <c r="C10" s="8">
        <v>12.03</v>
      </c>
      <c r="D10" s="8">
        <v>60.14</v>
      </c>
      <c r="E10" s="8">
        <v>308.72</v>
      </c>
    </row>
    <row r="11" spans="1:5" ht="12.75">
      <c r="A11" s="38" t="s">
        <v>71</v>
      </c>
      <c r="B11" s="38" t="s">
        <v>318</v>
      </c>
      <c r="C11" s="8">
        <v>12.03</v>
      </c>
      <c r="D11" s="8">
        <v>60.14</v>
      </c>
      <c r="E11" s="8">
        <v>308.72</v>
      </c>
    </row>
    <row r="12" spans="1:5" ht="12.75">
      <c r="A12" s="38" t="s">
        <v>72</v>
      </c>
      <c r="B12" s="38" t="s">
        <v>319</v>
      </c>
      <c r="C12" s="8">
        <v>12.03</v>
      </c>
      <c r="D12" s="8">
        <v>60.14</v>
      </c>
      <c r="E12" s="8">
        <v>308.72</v>
      </c>
    </row>
    <row r="13" spans="1:5" ht="12.75">
      <c r="A13" s="38" t="s">
        <v>73</v>
      </c>
      <c r="B13" s="38" t="s">
        <v>320</v>
      </c>
      <c r="C13" s="8">
        <v>12.03</v>
      </c>
      <c r="D13" s="8">
        <v>60.14</v>
      </c>
      <c r="E13" s="8">
        <v>308.72</v>
      </c>
    </row>
    <row r="14" spans="1:5" ht="12.75">
      <c r="A14" s="38" t="s">
        <v>74</v>
      </c>
      <c r="B14" s="38" t="s">
        <v>321</v>
      </c>
      <c r="C14" s="8">
        <v>12.03</v>
      </c>
      <c r="D14" s="8">
        <v>60.14</v>
      </c>
      <c r="E14" s="8">
        <v>308.72</v>
      </c>
    </row>
    <row r="15" spans="1:5" ht="12.75">
      <c r="A15" s="38" t="s">
        <v>75</v>
      </c>
      <c r="B15" s="38" t="s">
        <v>322</v>
      </c>
      <c r="C15" s="8">
        <v>12.03</v>
      </c>
      <c r="D15" s="8">
        <v>60.14</v>
      </c>
      <c r="E15" s="8">
        <v>308.72</v>
      </c>
    </row>
    <row r="16" spans="1:5" ht="12.75">
      <c r="A16" s="38" t="s">
        <v>76</v>
      </c>
      <c r="B16" s="38" t="s">
        <v>323</v>
      </c>
      <c r="C16" s="8">
        <v>12.03</v>
      </c>
      <c r="D16" s="8">
        <v>60.14</v>
      </c>
      <c r="E16" s="8">
        <v>308.72</v>
      </c>
    </row>
    <row r="17" spans="1:5" ht="12.75">
      <c r="A17" s="38" t="s">
        <v>77</v>
      </c>
      <c r="B17" s="38" t="s">
        <v>324</v>
      </c>
      <c r="C17" s="8">
        <v>12.03</v>
      </c>
      <c r="D17" s="8">
        <v>60.14</v>
      </c>
      <c r="E17" s="8">
        <v>308.72</v>
      </c>
    </row>
    <row r="18" spans="1:5" ht="12.75">
      <c r="A18" s="38" t="s">
        <v>78</v>
      </c>
      <c r="B18" s="38" t="s">
        <v>0</v>
      </c>
      <c r="C18" s="8">
        <v>6.29</v>
      </c>
      <c r="D18" s="62">
        <v>31.45</v>
      </c>
      <c r="E18" s="8">
        <v>157.26</v>
      </c>
    </row>
    <row r="19" spans="1:5" ht="12.75">
      <c r="A19" s="38" t="s">
        <v>79</v>
      </c>
      <c r="B19" s="38" t="s">
        <v>1</v>
      </c>
      <c r="C19" s="8">
        <v>15.2</v>
      </c>
      <c r="D19" s="8">
        <v>76.01</v>
      </c>
      <c r="E19" s="8">
        <v>380.07</v>
      </c>
    </row>
    <row r="20" spans="1:5" ht="12.75">
      <c r="A20" s="38" t="s">
        <v>80</v>
      </c>
      <c r="B20" s="38" t="s">
        <v>2</v>
      </c>
      <c r="C20" s="8">
        <v>27.66</v>
      </c>
      <c r="D20" s="8">
        <v>138.28</v>
      </c>
      <c r="E20" s="8">
        <v>691.43</v>
      </c>
    </row>
    <row r="21" spans="1:5" ht="12.75">
      <c r="A21" s="38" t="s">
        <v>81</v>
      </c>
      <c r="B21" s="38" t="s">
        <v>366</v>
      </c>
      <c r="C21" s="8">
        <v>11.42</v>
      </c>
      <c r="D21" s="8">
        <v>57.09</v>
      </c>
      <c r="E21" s="8">
        <v>285.48</v>
      </c>
    </row>
    <row r="22" spans="1:8" s="63" customFormat="1" ht="12.75">
      <c r="A22" s="44" t="s">
        <v>82</v>
      </c>
      <c r="B22" s="44" t="s">
        <v>367</v>
      </c>
      <c r="C22" s="8">
        <v>11.42</v>
      </c>
      <c r="D22" s="62">
        <v>57.09</v>
      </c>
      <c r="E22" s="62">
        <v>285.48</v>
      </c>
      <c r="H22" s="64"/>
    </row>
    <row r="23" spans="1:8" s="63" customFormat="1" ht="12.75">
      <c r="A23" s="44" t="s">
        <v>83</v>
      </c>
      <c r="B23" s="44" t="s">
        <v>3</v>
      </c>
      <c r="C23" s="8">
        <v>13.43</v>
      </c>
      <c r="D23" s="62">
        <v>67.16</v>
      </c>
      <c r="E23" s="62">
        <v>335.8</v>
      </c>
      <c r="H23" s="64"/>
    </row>
    <row r="24" spans="1:8" s="63" customFormat="1" ht="12.75">
      <c r="A24" s="44" t="s">
        <v>84</v>
      </c>
      <c r="B24" s="44" t="s">
        <v>85</v>
      </c>
      <c r="C24" s="65" t="s">
        <v>92</v>
      </c>
      <c r="D24" s="62"/>
      <c r="E24" s="62"/>
      <c r="H24" s="64"/>
    </row>
    <row r="25" spans="1:8" s="63" customFormat="1" ht="12.75">
      <c r="A25" s="44" t="s">
        <v>86</v>
      </c>
      <c r="B25" s="44" t="s">
        <v>4</v>
      </c>
      <c r="C25" s="8">
        <v>26.23</v>
      </c>
      <c r="D25" s="62">
        <v>131.15</v>
      </c>
      <c r="E25" s="62">
        <v>655.78</v>
      </c>
      <c r="H25" s="64"/>
    </row>
    <row r="26" spans="1:8" s="63" customFormat="1" ht="12.75">
      <c r="A26" s="44" t="s">
        <v>87</v>
      </c>
      <c r="B26" s="44" t="s">
        <v>5</v>
      </c>
      <c r="C26" s="8">
        <v>17.61</v>
      </c>
      <c r="D26" s="62">
        <v>88.03</v>
      </c>
      <c r="E26" s="62">
        <v>440.16</v>
      </c>
      <c r="H26" s="64"/>
    </row>
    <row r="27" spans="1:8" s="63" customFormat="1" ht="12.75">
      <c r="A27" s="44" t="s">
        <v>88</v>
      </c>
      <c r="B27" s="44" t="s">
        <v>6</v>
      </c>
      <c r="C27" s="8">
        <v>26.29</v>
      </c>
      <c r="D27" s="62">
        <v>131.44</v>
      </c>
      <c r="E27" s="62">
        <v>657.22</v>
      </c>
      <c r="H27" s="64"/>
    </row>
    <row r="28" spans="1:8" s="63" customFormat="1" ht="12.75">
      <c r="A28" s="44" t="s">
        <v>341</v>
      </c>
      <c r="B28" s="44" t="s">
        <v>337</v>
      </c>
      <c r="C28" s="8">
        <v>34.51</v>
      </c>
      <c r="D28" s="62">
        <v>172.65</v>
      </c>
      <c r="E28" s="62">
        <v>862.78</v>
      </c>
      <c r="H28" s="64"/>
    </row>
    <row r="29" spans="1:8" s="63" customFormat="1" ht="12.75">
      <c r="A29" s="44" t="s">
        <v>89</v>
      </c>
      <c r="B29" s="44" t="s">
        <v>325</v>
      </c>
      <c r="C29" s="8">
        <v>63.54</v>
      </c>
      <c r="D29" s="62">
        <v>317.68</v>
      </c>
      <c r="E29" s="62">
        <v>1588.43</v>
      </c>
      <c r="H29" s="64"/>
    </row>
    <row r="30" spans="1:8" s="63" customFormat="1" ht="12.75">
      <c r="A30" s="44" t="s">
        <v>90</v>
      </c>
      <c r="B30" s="44" t="s">
        <v>91</v>
      </c>
      <c r="C30" s="65" t="s">
        <v>92</v>
      </c>
      <c r="D30" s="62"/>
      <c r="E30" s="62"/>
      <c r="H30" s="64"/>
    </row>
    <row r="31" spans="1:8" s="63" customFormat="1" ht="12.75">
      <c r="A31" s="44" t="s">
        <v>94</v>
      </c>
      <c r="B31" s="44" t="s">
        <v>95</v>
      </c>
      <c r="C31" s="65" t="s">
        <v>92</v>
      </c>
      <c r="D31" s="62"/>
      <c r="E31" s="62"/>
      <c r="H31" s="64"/>
    </row>
    <row r="32" spans="1:8" s="63" customFormat="1" ht="12.75">
      <c r="A32" s="44" t="s">
        <v>93</v>
      </c>
      <c r="B32" s="44" t="s">
        <v>7</v>
      </c>
      <c r="C32" s="8">
        <v>29.08</v>
      </c>
      <c r="D32" s="62">
        <v>145.41</v>
      </c>
      <c r="E32" s="62">
        <v>727.08</v>
      </c>
      <c r="H32" s="64"/>
    </row>
    <row r="33" spans="1:8" s="63" customFormat="1" ht="12.75">
      <c r="A33" s="44" t="s">
        <v>96</v>
      </c>
      <c r="B33" s="44" t="s">
        <v>8</v>
      </c>
      <c r="C33" s="8">
        <v>5.72</v>
      </c>
      <c r="D33" s="62">
        <v>28.63</v>
      </c>
      <c r="E33" s="62">
        <v>142.88</v>
      </c>
      <c r="H33" s="64"/>
    </row>
    <row r="34" spans="1:8" s="63" customFormat="1" ht="12.75">
      <c r="A34" s="44" t="s">
        <v>97</v>
      </c>
      <c r="B34" s="44" t="s">
        <v>123</v>
      </c>
      <c r="C34" s="65" t="s">
        <v>92</v>
      </c>
      <c r="D34" s="62"/>
      <c r="E34" s="62"/>
      <c r="H34" s="64"/>
    </row>
    <row r="35" spans="1:8" s="63" customFormat="1" ht="12.75">
      <c r="A35" s="44" t="s">
        <v>386</v>
      </c>
      <c r="B35" s="44" t="s">
        <v>387</v>
      </c>
      <c r="C35" s="62">
        <v>9.72</v>
      </c>
      <c r="D35" s="62">
        <v>48.58</v>
      </c>
      <c r="E35" s="62">
        <v>242.93</v>
      </c>
      <c r="H35" s="64"/>
    </row>
    <row r="36" spans="1:8" s="63" customFormat="1" ht="12.75">
      <c r="A36" s="44" t="s">
        <v>98</v>
      </c>
      <c r="B36" s="44" t="s">
        <v>368</v>
      </c>
      <c r="C36" s="8">
        <v>17.94</v>
      </c>
      <c r="D36" s="62">
        <v>89.7</v>
      </c>
      <c r="E36" s="62">
        <v>448.5</v>
      </c>
      <c r="H36" s="64"/>
    </row>
    <row r="37" spans="1:8" s="63" customFormat="1" ht="12.75">
      <c r="A37" s="44" t="s">
        <v>99</v>
      </c>
      <c r="B37" s="44" t="s">
        <v>9</v>
      </c>
      <c r="C37" s="8">
        <v>6.92</v>
      </c>
      <c r="D37" s="62">
        <v>34.61</v>
      </c>
      <c r="E37" s="62">
        <v>173.07</v>
      </c>
      <c r="H37" s="64"/>
    </row>
    <row r="38" spans="1:8" s="63" customFormat="1" ht="12.75">
      <c r="A38" s="44" t="s">
        <v>100</v>
      </c>
      <c r="B38" s="44" t="s">
        <v>369</v>
      </c>
      <c r="C38" s="8">
        <v>16.97</v>
      </c>
      <c r="D38" s="62">
        <v>84.87</v>
      </c>
      <c r="E38" s="62">
        <v>424.35</v>
      </c>
      <c r="H38" s="64"/>
    </row>
    <row r="39" spans="1:8" s="63" customFormat="1" ht="12.75">
      <c r="A39" s="44" t="s">
        <v>101</v>
      </c>
      <c r="B39" s="44" t="s">
        <v>10</v>
      </c>
      <c r="C39" s="8">
        <v>5.49</v>
      </c>
      <c r="D39" s="62">
        <v>27.42</v>
      </c>
      <c r="E39" s="62">
        <v>137.13</v>
      </c>
      <c r="H39" s="64"/>
    </row>
    <row r="40" spans="1:8" s="63" customFormat="1" ht="12.75">
      <c r="A40" s="44" t="s">
        <v>102</v>
      </c>
      <c r="B40" s="44" t="s">
        <v>11</v>
      </c>
      <c r="C40" s="8">
        <v>9.72</v>
      </c>
      <c r="D40" s="62">
        <v>48.58</v>
      </c>
      <c r="E40" s="62">
        <v>242.93</v>
      </c>
      <c r="H40" s="64"/>
    </row>
    <row r="41" spans="1:8" s="63" customFormat="1" ht="12.75">
      <c r="A41" s="44" t="s">
        <v>103</v>
      </c>
      <c r="B41" s="44" t="s">
        <v>12</v>
      </c>
      <c r="C41" s="8">
        <v>18.17</v>
      </c>
      <c r="D41" s="62">
        <v>90.85</v>
      </c>
      <c r="E41" s="62">
        <v>454.25</v>
      </c>
      <c r="H41" s="64"/>
    </row>
    <row r="42" spans="1:8" s="63" customFormat="1" ht="12.75">
      <c r="A42" s="44" t="s">
        <v>106</v>
      </c>
      <c r="B42" s="44" t="s">
        <v>124</v>
      </c>
      <c r="C42" s="8">
        <v>15.2</v>
      </c>
      <c r="D42" s="62">
        <v>76.01</v>
      </c>
      <c r="E42" s="62">
        <v>380.07</v>
      </c>
      <c r="H42" s="64"/>
    </row>
    <row r="43" spans="1:5" ht="12.75">
      <c r="A43" s="38" t="s">
        <v>107</v>
      </c>
      <c r="B43" s="38" t="s">
        <v>13</v>
      </c>
      <c r="C43" s="8">
        <v>10.51</v>
      </c>
      <c r="D43" s="8">
        <v>52.55</v>
      </c>
      <c r="E43" s="8">
        <v>262.77</v>
      </c>
    </row>
    <row r="44" spans="1:5" ht="12.75">
      <c r="A44" s="38" t="s">
        <v>108</v>
      </c>
      <c r="B44" s="38" t="s">
        <v>14</v>
      </c>
      <c r="C44" s="8">
        <v>19.04</v>
      </c>
      <c r="D44" s="8">
        <v>95.22</v>
      </c>
      <c r="E44" s="8">
        <v>476.1</v>
      </c>
    </row>
    <row r="45" spans="1:5" ht="12.75">
      <c r="A45" s="38" t="s">
        <v>109</v>
      </c>
      <c r="B45" s="38" t="s">
        <v>15</v>
      </c>
      <c r="C45" s="8">
        <v>10.22</v>
      </c>
      <c r="D45" s="8">
        <v>51.11</v>
      </c>
      <c r="E45" s="8">
        <v>255.56</v>
      </c>
    </row>
    <row r="46" spans="1:5" ht="12.75">
      <c r="A46" s="44" t="s">
        <v>110</v>
      </c>
      <c r="B46" s="38" t="s">
        <v>16</v>
      </c>
      <c r="C46" s="8">
        <v>26.53</v>
      </c>
      <c r="D46" s="8">
        <v>132.65</v>
      </c>
      <c r="E46" s="8">
        <v>663.26</v>
      </c>
    </row>
    <row r="47" spans="1:7" ht="12.75">
      <c r="A47" s="38" t="s">
        <v>111</v>
      </c>
      <c r="B47" s="38" t="s">
        <v>17</v>
      </c>
      <c r="C47" s="8">
        <v>16.1</v>
      </c>
      <c r="D47" s="8">
        <v>80.5</v>
      </c>
      <c r="E47" s="8">
        <v>402.5</v>
      </c>
      <c r="G47" s="41"/>
    </row>
    <row r="48" spans="1:5" ht="12.75">
      <c r="A48" s="38" t="s">
        <v>112</v>
      </c>
      <c r="B48" s="38" t="s">
        <v>125</v>
      </c>
      <c r="C48" s="8">
        <v>8.45</v>
      </c>
      <c r="D48" s="8">
        <v>42.26</v>
      </c>
      <c r="E48" s="8">
        <v>211.31</v>
      </c>
    </row>
    <row r="49" spans="1:5" ht="12.75">
      <c r="A49" s="38" t="s">
        <v>113</v>
      </c>
      <c r="B49" s="38" t="s">
        <v>126</v>
      </c>
      <c r="C49" s="8">
        <v>8.45</v>
      </c>
      <c r="D49" s="8">
        <v>42.26</v>
      </c>
      <c r="E49" s="8">
        <v>211.31</v>
      </c>
    </row>
    <row r="50" spans="1:5" ht="12.75">
      <c r="A50" s="38" t="s">
        <v>114</v>
      </c>
      <c r="B50" s="38" t="s">
        <v>127</v>
      </c>
      <c r="C50" s="8">
        <v>33.14</v>
      </c>
      <c r="D50" s="8">
        <v>165.71</v>
      </c>
      <c r="E50" s="8"/>
    </row>
    <row r="51" spans="1:5" ht="12.75">
      <c r="A51" s="38" t="s">
        <v>115</v>
      </c>
      <c r="B51" s="38" t="s">
        <v>116</v>
      </c>
      <c r="C51" s="65" t="s">
        <v>92</v>
      </c>
      <c r="D51" s="8"/>
      <c r="E51" s="8"/>
    </row>
    <row r="52" spans="1:5" ht="12.75">
      <c r="A52" s="38" t="s">
        <v>117</v>
      </c>
      <c r="B52" s="38" t="s">
        <v>128</v>
      </c>
      <c r="C52" s="8">
        <v>20.07</v>
      </c>
      <c r="D52" s="8">
        <v>100.33</v>
      </c>
      <c r="E52" s="8">
        <v>501.68</v>
      </c>
    </row>
    <row r="53" spans="1:5" ht="12.75">
      <c r="A53" s="38" t="s">
        <v>118</v>
      </c>
      <c r="B53" s="38" t="s">
        <v>129</v>
      </c>
      <c r="C53" s="8">
        <v>20.75</v>
      </c>
      <c r="D53" s="8">
        <v>103.73</v>
      </c>
      <c r="E53" s="8">
        <v>518.65</v>
      </c>
    </row>
    <row r="54" spans="1:8" s="63" customFormat="1" ht="12.75">
      <c r="A54" s="44" t="s">
        <v>119</v>
      </c>
      <c r="B54" s="44" t="s">
        <v>326</v>
      </c>
      <c r="C54" s="8">
        <v>11.03</v>
      </c>
      <c r="D54" s="62">
        <v>55.14</v>
      </c>
      <c r="E54" s="62">
        <v>275.71</v>
      </c>
      <c r="H54" s="64"/>
    </row>
    <row r="55" spans="1:5" ht="13.5" thickBot="1">
      <c r="A55" s="38" t="s">
        <v>120</v>
      </c>
      <c r="B55" s="38" t="s">
        <v>130</v>
      </c>
      <c r="C55" s="8">
        <v>9.72</v>
      </c>
      <c r="D55" s="8">
        <v>48.58</v>
      </c>
      <c r="E55" s="8">
        <v>242.93</v>
      </c>
    </row>
    <row r="56" spans="1:3" ht="19.5" thickBot="1">
      <c r="A56" s="66"/>
      <c r="B56" s="54" t="s">
        <v>416</v>
      </c>
      <c r="C56" s="55"/>
    </row>
    <row r="57" spans="1:5" ht="13.5" thickBot="1">
      <c r="A57" s="17" t="s">
        <v>65</v>
      </c>
      <c r="B57" s="18" t="s">
        <v>64</v>
      </c>
      <c r="C57" s="27" t="s">
        <v>400</v>
      </c>
      <c r="D57" s="28" t="s">
        <v>401</v>
      </c>
      <c r="E57" s="29" t="s">
        <v>402</v>
      </c>
    </row>
    <row r="58" spans="1:5" ht="12.75">
      <c r="A58" s="38" t="s">
        <v>121</v>
      </c>
      <c r="B58" s="38" t="s">
        <v>131</v>
      </c>
      <c r="C58" s="8">
        <v>20.73</v>
      </c>
      <c r="D58" s="8">
        <v>103.67</v>
      </c>
      <c r="E58" s="8">
        <v>518.36</v>
      </c>
    </row>
    <row r="59" spans="1:5" ht="12.75">
      <c r="A59" s="38" t="s">
        <v>122</v>
      </c>
      <c r="B59" s="38" t="s">
        <v>327</v>
      </c>
      <c r="C59" s="8">
        <v>21.45</v>
      </c>
      <c r="D59" s="8">
        <v>107.23</v>
      </c>
      <c r="E59" s="8">
        <v>536.18</v>
      </c>
    </row>
    <row r="60" spans="1:5" ht="12.75">
      <c r="A60" s="38" t="s">
        <v>132</v>
      </c>
      <c r="B60" s="38" t="s">
        <v>18</v>
      </c>
      <c r="C60" s="8">
        <v>4.86</v>
      </c>
      <c r="D60" s="8">
        <v>121.61</v>
      </c>
      <c r="E60" s="8">
        <v>121.61</v>
      </c>
    </row>
    <row r="61" spans="1:5" ht="12.75">
      <c r="A61" s="38" t="s">
        <v>133</v>
      </c>
      <c r="B61" s="38" t="s">
        <v>19</v>
      </c>
      <c r="C61" s="8">
        <v>7.83</v>
      </c>
      <c r="D61" s="8">
        <v>39.15</v>
      </c>
      <c r="E61" s="8">
        <v>195.78</v>
      </c>
    </row>
    <row r="62" spans="1:5" ht="12.75">
      <c r="A62" s="38" t="s">
        <v>134</v>
      </c>
      <c r="B62" s="38" t="s">
        <v>328</v>
      </c>
      <c r="C62" s="8">
        <v>48.35</v>
      </c>
      <c r="D62" s="8">
        <v>241.73</v>
      </c>
      <c r="E62" s="8">
        <v>1208.65</v>
      </c>
    </row>
    <row r="63" spans="1:5" ht="12.75">
      <c r="A63" s="38" t="s">
        <v>135</v>
      </c>
      <c r="B63" s="38" t="s">
        <v>136</v>
      </c>
      <c r="C63" s="8">
        <v>7.23</v>
      </c>
      <c r="D63" s="8">
        <v>36.1</v>
      </c>
      <c r="E63" s="8">
        <v>80.83</v>
      </c>
    </row>
    <row r="64" spans="1:5" ht="12.75">
      <c r="A64" s="59" t="s">
        <v>137</v>
      </c>
      <c r="B64" s="59" t="s">
        <v>138</v>
      </c>
      <c r="C64" s="65" t="s">
        <v>92</v>
      </c>
      <c r="D64" s="16"/>
      <c r="E64" s="16"/>
    </row>
    <row r="65" spans="1:5" ht="12.75">
      <c r="A65" s="38" t="s">
        <v>139</v>
      </c>
      <c r="B65" s="38" t="s">
        <v>20</v>
      </c>
      <c r="C65" s="8">
        <v>114.6</v>
      </c>
      <c r="D65" s="8">
        <v>572.98</v>
      </c>
      <c r="E65" s="8">
        <v>2864.93</v>
      </c>
    </row>
    <row r="66" spans="1:5" ht="12.75">
      <c r="A66" s="38" t="s">
        <v>140</v>
      </c>
      <c r="B66" s="38" t="s">
        <v>141</v>
      </c>
      <c r="C66" s="65" t="s">
        <v>92</v>
      </c>
      <c r="D66" s="8"/>
      <c r="E66" s="8"/>
    </row>
    <row r="67" spans="1:5" ht="12.75">
      <c r="A67" s="38" t="s">
        <v>143</v>
      </c>
      <c r="B67" s="38" t="s">
        <v>142</v>
      </c>
      <c r="C67" s="8">
        <v>53.56</v>
      </c>
      <c r="D67" s="8">
        <v>267.77</v>
      </c>
      <c r="E67" s="8">
        <v>1338.88</v>
      </c>
    </row>
    <row r="68" spans="1:5" ht="12.75">
      <c r="A68" s="38" t="s">
        <v>144</v>
      </c>
      <c r="B68" s="38" t="s">
        <v>145</v>
      </c>
      <c r="C68" s="65" t="s">
        <v>92</v>
      </c>
      <c r="D68" s="8"/>
      <c r="E68" s="8"/>
    </row>
    <row r="69" spans="1:5" ht="12.75">
      <c r="A69" s="38" t="s">
        <v>146</v>
      </c>
      <c r="B69" s="38" t="s">
        <v>21</v>
      </c>
      <c r="C69" s="8">
        <v>20.46</v>
      </c>
      <c r="D69" s="8">
        <v>98.84</v>
      </c>
      <c r="E69" s="8">
        <v>511.46</v>
      </c>
    </row>
    <row r="70" spans="1:5" ht="12.75">
      <c r="A70" s="38" t="s">
        <v>147</v>
      </c>
      <c r="B70" s="38" t="s">
        <v>22</v>
      </c>
      <c r="C70" s="8">
        <v>17.88</v>
      </c>
      <c r="D70" s="8">
        <v>89.41</v>
      </c>
      <c r="E70" s="8">
        <v>447.06</v>
      </c>
    </row>
    <row r="71" spans="1:5" ht="12.75">
      <c r="A71" s="38" t="s">
        <v>148</v>
      </c>
      <c r="B71" s="38" t="s">
        <v>191</v>
      </c>
      <c r="C71" s="8">
        <v>8.02</v>
      </c>
      <c r="D71" s="8">
        <v>40.07</v>
      </c>
      <c r="E71" s="8">
        <v>200.38</v>
      </c>
    </row>
    <row r="72" spans="1:5" ht="12.75">
      <c r="A72" s="38" t="s">
        <v>149</v>
      </c>
      <c r="B72" s="38" t="s">
        <v>23</v>
      </c>
      <c r="C72" s="8">
        <v>8.27</v>
      </c>
      <c r="D72" s="8">
        <v>41.34</v>
      </c>
      <c r="E72" s="8">
        <v>206.71</v>
      </c>
    </row>
    <row r="73" spans="1:5" ht="12.75">
      <c r="A73" s="38" t="s">
        <v>388</v>
      </c>
      <c r="B73" s="38" t="s">
        <v>338</v>
      </c>
      <c r="C73" s="8">
        <v>4.96</v>
      </c>
      <c r="D73" s="8">
        <v>24.78</v>
      </c>
      <c r="E73" s="8">
        <v>123.91</v>
      </c>
    </row>
    <row r="74" spans="1:5" ht="12.75">
      <c r="A74" s="38" t="s">
        <v>150</v>
      </c>
      <c r="B74" s="38" t="s">
        <v>329</v>
      </c>
      <c r="C74" s="48">
        <v>57.38</v>
      </c>
      <c r="D74" s="48">
        <v>286.92</v>
      </c>
      <c r="E74" s="48">
        <v>1434.62</v>
      </c>
    </row>
    <row r="75" spans="1:5" ht="12.75">
      <c r="A75" s="38" t="s">
        <v>153</v>
      </c>
      <c r="B75" s="38" t="s">
        <v>154</v>
      </c>
      <c r="C75" s="65" t="s">
        <v>92</v>
      </c>
      <c r="D75" s="8"/>
      <c r="E75" s="8"/>
    </row>
    <row r="76" spans="1:5" ht="12.75">
      <c r="A76" s="38" t="s">
        <v>151</v>
      </c>
      <c r="B76" s="38" t="s">
        <v>192</v>
      </c>
      <c r="C76" s="48">
        <v>21.21</v>
      </c>
      <c r="D76" s="48">
        <v>106.08</v>
      </c>
      <c r="E76" s="48">
        <v>530.43</v>
      </c>
    </row>
    <row r="77" spans="1:5" ht="12.75">
      <c r="A77" s="38" t="s">
        <v>152</v>
      </c>
      <c r="B77" s="38" t="s">
        <v>193</v>
      </c>
      <c r="C77" s="48">
        <v>26.22</v>
      </c>
      <c r="D77" s="48">
        <v>131.1</v>
      </c>
      <c r="E77" s="48">
        <v>655.5</v>
      </c>
    </row>
    <row r="78" spans="1:5" ht="12.75">
      <c r="A78" s="38" t="s">
        <v>155</v>
      </c>
      <c r="B78" s="38" t="s">
        <v>24</v>
      </c>
      <c r="C78" s="8">
        <v>34.53</v>
      </c>
      <c r="D78" s="8">
        <v>172.67</v>
      </c>
      <c r="E78" s="8">
        <v>863.36</v>
      </c>
    </row>
    <row r="79" spans="1:5" ht="12.75">
      <c r="A79" s="38" t="s">
        <v>156</v>
      </c>
      <c r="B79" s="38" t="s">
        <v>194</v>
      </c>
      <c r="C79" s="8">
        <v>50.75</v>
      </c>
      <c r="D79" s="8">
        <v>253.74</v>
      </c>
      <c r="E79" s="8">
        <v>1268.73</v>
      </c>
    </row>
    <row r="80" spans="1:5" ht="12.75">
      <c r="A80" s="38" t="s">
        <v>157</v>
      </c>
      <c r="B80" s="38" t="s">
        <v>25</v>
      </c>
      <c r="C80" s="8">
        <v>7.62</v>
      </c>
      <c r="D80" s="8">
        <v>38.12</v>
      </c>
      <c r="E80" s="8">
        <v>190.61</v>
      </c>
    </row>
    <row r="81" spans="1:5" ht="12.75">
      <c r="A81" s="38" t="s">
        <v>158</v>
      </c>
      <c r="B81" s="38" t="s">
        <v>330</v>
      </c>
      <c r="C81" s="8">
        <v>13.17</v>
      </c>
      <c r="D81" s="8">
        <v>65.83</v>
      </c>
      <c r="E81" s="8">
        <v>329.18</v>
      </c>
    </row>
    <row r="82" spans="1:8" s="63" customFormat="1" ht="12.75">
      <c r="A82" s="44" t="s">
        <v>159</v>
      </c>
      <c r="B82" s="44" t="s">
        <v>195</v>
      </c>
      <c r="C82" s="8">
        <v>16.55</v>
      </c>
      <c r="D82" s="62">
        <v>82.74</v>
      </c>
      <c r="E82" s="62">
        <v>413.71</v>
      </c>
      <c r="H82" s="64"/>
    </row>
    <row r="83" spans="1:5" ht="12.75">
      <c r="A83" s="38" t="s">
        <v>160</v>
      </c>
      <c r="B83" s="38" t="s">
        <v>196</v>
      </c>
      <c r="C83" s="8">
        <v>22.47</v>
      </c>
      <c r="D83" s="8">
        <v>112.35</v>
      </c>
      <c r="E83" s="8">
        <v>561.77</v>
      </c>
    </row>
    <row r="84" spans="1:5" ht="12.75">
      <c r="A84" s="38" t="s">
        <v>391</v>
      </c>
      <c r="B84" s="38" t="s">
        <v>385</v>
      </c>
      <c r="C84" s="8">
        <v>33.72</v>
      </c>
      <c r="D84" s="8">
        <v>168.59</v>
      </c>
      <c r="E84" s="8">
        <v>842.95</v>
      </c>
    </row>
    <row r="85" spans="1:5" ht="12.75">
      <c r="A85" s="38" t="s">
        <v>389</v>
      </c>
      <c r="B85" s="38" t="s">
        <v>390</v>
      </c>
      <c r="C85" s="8">
        <v>35.54</v>
      </c>
      <c r="D85" s="8">
        <v>177.67</v>
      </c>
      <c r="E85" s="8">
        <v>888.37</v>
      </c>
    </row>
    <row r="86" spans="1:5" ht="12.75">
      <c r="A86" s="38" t="s">
        <v>161</v>
      </c>
      <c r="B86" s="38" t="s">
        <v>26</v>
      </c>
      <c r="C86" s="8">
        <v>8.21</v>
      </c>
      <c r="D86" s="8">
        <v>41.05</v>
      </c>
      <c r="E86" s="8">
        <v>205.27</v>
      </c>
    </row>
    <row r="87" spans="1:5" ht="12.75">
      <c r="A87" s="38" t="s">
        <v>162</v>
      </c>
      <c r="B87" s="38" t="s">
        <v>27</v>
      </c>
      <c r="C87" s="8">
        <v>13.81</v>
      </c>
      <c r="D87" s="8">
        <v>49.05</v>
      </c>
      <c r="E87" s="8">
        <v>345.28</v>
      </c>
    </row>
    <row r="88" spans="1:5" ht="12.75">
      <c r="A88" s="38" t="s">
        <v>163</v>
      </c>
      <c r="B88" s="38" t="s">
        <v>197</v>
      </c>
      <c r="C88" s="8">
        <v>60.2</v>
      </c>
      <c r="D88" s="8">
        <v>301.01</v>
      </c>
      <c r="E88" s="8">
        <v>1505.06</v>
      </c>
    </row>
    <row r="89" spans="1:5" ht="12.75">
      <c r="A89" s="38" t="s">
        <v>164</v>
      </c>
      <c r="B89" s="38" t="s">
        <v>165</v>
      </c>
      <c r="C89" s="65" t="s">
        <v>92</v>
      </c>
      <c r="D89" s="8"/>
      <c r="E89" s="8"/>
    </row>
    <row r="90" spans="1:5" ht="12.75">
      <c r="A90" s="38" t="s">
        <v>166</v>
      </c>
      <c r="B90" s="38" t="s">
        <v>28</v>
      </c>
      <c r="C90" s="8">
        <v>42.02</v>
      </c>
      <c r="D90" s="8">
        <v>210.1</v>
      </c>
      <c r="E90" s="8">
        <v>1050.552</v>
      </c>
    </row>
    <row r="91" spans="1:5" ht="12.75">
      <c r="A91" s="38" t="s">
        <v>344</v>
      </c>
      <c r="B91" s="38" t="s">
        <v>345</v>
      </c>
      <c r="C91" s="8">
        <v>19.34</v>
      </c>
      <c r="D91" s="8">
        <v>96.71</v>
      </c>
      <c r="E91" s="8">
        <v>483.57</v>
      </c>
    </row>
    <row r="92" spans="1:5" ht="12.75">
      <c r="A92" s="38" t="s">
        <v>409</v>
      </c>
      <c r="B92" s="38" t="s">
        <v>403</v>
      </c>
      <c r="C92" s="8">
        <v>21.83</v>
      </c>
      <c r="D92" s="8">
        <v>87.67</v>
      </c>
      <c r="E92" s="8">
        <v>438.35</v>
      </c>
    </row>
    <row r="93" spans="1:5" ht="12.75">
      <c r="A93" s="38"/>
      <c r="B93" s="38" t="s">
        <v>404</v>
      </c>
      <c r="C93" s="8">
        <v>43.62</v>
      </c>
      <c r="D93" s="8">
        <v>193.12</v>
      </c>
      <c r="E93" s="8">
        <v>965.58</v>
      </c>
    </row>
    <row r="94" spans="1:8" s="63" customFormat="1" ht="12.75">
      <c r="A94" s="44" t="s">
        <v>167</v>
      </c>
      <c r="B94" s="44" t="s">
        <v>331</v>
      </c>
      <c r="C94" s="8">
        <v>10.36</v>
      </c>
      <c r="D94" s="62">
        <v>51.8</v>
      </c>
      <c r="E94" s="62">
        <v>259.03</v>
      </c>
      <c r="H94" s="64"/>
    </row>
    <row r="95" spans="1:5" ht="12.75">
      <c r="A95" s="38" t="s">
        <v>168</v>
      </c>
      <c r="B95" s="38" t="s">
        <v>29</v>
      </c>
      <c r="C95" s="8">
        <v>33.15</v>
      </c>
      <c r="D95" s="8">
        <v>163.18</v>
      </c>
      <c r="E95" s="8">
        <v>828.86</v>
      </c>
    </row>
    <row r="96" spans="1:5" ht="12.75">
      <c r="A96" s="38" t="s">
        <v>169</v>
      </c>
      <c r="B96" s="38" t="s">
        <v>198</v>
      </c>
      <c r="C96" s="8">
        <v>23.32</v>
      </c>
      <c r="D96" s="8">
        <v>116.61</v>
      </c>
      <c r="E96" s="8">
        <v>583.05</v>
      </c>
    </row>
    <row r="97" spans="1:5" ht="12.75">
      <c r="A97" s="38" t="s">
        <v>170</v>
      </c>
      <c r="B97" s="38" t="s">
        <v>199</v>
      </c>
      <c r="C97" s="8">
        <v>11.01</v>
      </c>
      <c r="D97" s="8">
        <v>55.02</v>
      </c>
      <c r="E97" s="8">
        <v>275.13</v>
      </c>
    </row>
    <row r="98" spans="1:5" ht="12.75">
      <c r="A98" s="38" t="s">
        <v>171</v>
      </c>
      <c r="B98" s="38" t="s">
        <v>332</v>
      </c>
      <c r="C98" s="8">
        <v>12.32</v>
      </c>
      <c r="D98" s="8">
        <v>61.58</v>
      </c>
      <c r="E98" s="8">
        <v>307.91</v>
      </c>
    </row>
    <row r="99" spans="1:5" ht="12.75">
      <c r="A99" s="38" t="s">
        <v>172</v>
      </c>
      <c r="B99" s="38" t="s">
        <v>333</v>
      </c>
      <c r="C99" s="8">
        <v>12.32</v>
      </c>
      <c r="D99" s="8">
        <v>61.58</v>
      </c>
      <c r="E99" s="8">
        <v>307.91</v>
      </c>
    </row>
    <row r="100" spans="1:5" ht="12.75">
      <c r="A100" s="38" t="s">
        <v>173</v>
      </c>
      <c r="B100" s="38" t="s">
        <v>30</v>
      </c>
      <c r="C100" s="48">
        <v>21.21</v>
      </c>
      <c r="D100" s="48">
        <v>106.08</v>
      </c>
      <c r="E100" s="48">
        <v>530.43</v>
      </c>
    </row>
    <row r="101" spans="1:5" ht="12.75">
      <c r="A101" s="38" t="s">
        <v>200</v>
      </c>
      <c r="B101" s="38" t="s">
        <v>201</v>
      </c>
      <c r="C101" s="65" t="s">
        <v>92</v>
      </c>
      <c r="D101" s="8"/>
      <c r="E101" s="8"/>
    </row>
    <row r="102" spans="1:5" ht="12.75">
      <c r="A102" s="38" t="s">
        <v>174</v>
      </c>
      <c r="B102" s="38" t="s">
        <v>31</v>
      </c>
      <c r="C102" s="8">
        <v>45.5</v>
      </c>
      <c r="D102" s="8">
        <v>227.7</v>
      </c>
      <c r="E102" s="8">
        <v>1138.5</v>
      </c>
    </row>
    <row r="103" spans="1:5" ht="12.75">
      <c r="A103" s="38" t="s">
        <v>175</v>
      </c>
      <c r="B103" s="38" t="s">
        <v>202</v>
      </c>
      <c r="C103" s="8">
        <v>6.91</v>
      </c>
      <c r="D103" s="8">
        <v>34.55</v>
      </c>
      <c r="E103" s="8">
        <v>172.78</v>
      </c>
    </row>
    <row r="104" spans="1:8" s="63" customFormat="1" ht="12.75">
      <c r="A104" s="44" t="s">
        <v>176</v>
      </c>
      <c r="B104" s="44" t="s">
        <v>203</v>
      </c>
      <c r="C104" s="8">
        <v>10.04</v>
      </c>
      <c r="D104" s="62">
        <v>49.76</v>
      </c>
      <c r="E104" s="62">
        <v>250.98</v>
      </c>
      <c r="H104" s="64"/>
    </row>
    <row r="105" spans="1:5" ht="12.75">
      <c r="A105" s="38" t="s">
        <v>177</v>
      </c>
      <c r="B105" s="38" t="s">
        <v>372</v>
      </c>
      <c r="C105" s="8">
        <v>9.13</v>
      </c>
      <c r="D105" s="8">
        <v>45.65</v>
      </c>
      <c r="E105" s="8">
        <v>228.27</v>
      </c>
    </row>
    <row r="106" spans="1:5" ht="12.75">
      <c r="A106" s="38" t="s">
        <v>178</v>
      </c>
      <c r="B106" s="38" t="s">
        <v>204</v>
      </c>
      <c r="C106" s="8">
        <v>28.66</v>
      </c>
      <c r="D106" s="8">
        <v>143.29</v>
      </c>
      <c r="E106" s="8">
        <v>716.45</v>
      </c>
    </row>
    <row r="107" spans="1:5" ht="12.75">
      <c r="A107" s="44" t="s">
        <v>179</v>
      </c>
      <c r="B107" s="38" t="s">
        <v>32</v>
      </c>
      <c r="C107" s="8">
        <v>28.66</v>
      </c>
      <c r="D107" s="8">
        <v>143.29</v>
      </c>
      <c r="E107" s="8">
        <v>716.45</v>
      </c>
    </row>
    <row r="108" spans="1:5" ht="12.75">
      <c r="A108" s="44" t="s">
        <v>180</v>
      </c>
      <c r="B108" s="38" t="s">
        <v>33</v>
      </c>
      <c r="C108" s="8">
        <v>5.536</v>
      </c>
      <c r="D108" s="8">
        <v>27.65</v>
      </c>
      <c r="E108" s="8">
        <v>138.28</v>
      </c>
    </row>
    <row r="109" spans="1:5" ht="12.75">
      <c r="A109" s="38" t="s">
        <v>181</v>
      </c>
      <c r="B109" s="38" t="s">
        <v>34</v>
      </c>
      <c r="C109" s="8">
        <v>9.26</v>
      </c>
      <c r="D109" s="8">
        <v>46.28</v>
      </c>
      <c r="E109" s="8">
        <v>231.43</v>
      </c>
    </row>
    <row r="110" spans="1:5" ht="12.75">
      <c r="A110" s="38" t="s">
        <v>410</v>
      </c>
      <c r="B110" s="38" t="s">
        <v>381</v>
      </c>
      <c r="C110" s="8">
        <v>13.81</v>
      </c>
      <c r="D110" s="8">
        <v>69.05</v>
      </c>
      <c r="E110" s="8">
        <v>345.28</v>
      </c>
    </row>
    <row r="111" spans="1:5" ht="12.75">
      <c r="A111" s="38" t="s">
        <v>182</v>
      </c>
      <c r="B111" s="38" t="s">
        <v>205</v>
      </c>
      <c r="C111" s="8">
        <v>24.82</v>
      </c>
      <c r="D111" s="8">
        <v>124.48</v>
      </c>
      <c r="E111" s="8">
        <v>620.42</v>
      </c>
    </row>
    <row r="112" spans="1:5" ht="12.75">
      <c r="A112" s="66"/>
      <c r="B112" s="66"/>
      <c r="C112" s="12"/>
      <c r="D112" s="12"/>
      <c r="E112" s="12"/>
    </row>
    <row r="113" spans="1:5" ht="18.75">
      <c r="A113" s="66"/>
      <c r="B113" s="54" t="s">
        <v>416</v>
      </c>
      <c r="C113" s="76"/>
      <c r="D113" s="12"/>
      <c r="E113" s="78"/>
    </row>
    <row r="114" spans="1:5" ht="13.5" thickBot="1">
      <c r="A114" s="66"/>
      <c r="B114" s="66"/>
      <c r="D114" s="12"/>
      <c r="E114" s="12"/>
    </row>
    <row r="115" spans="1:5" ht="13.5" thickBot="1">
      <c r="A115" s="17" t="s">
        <v>65</v>
      </c>
      <c r="B115" s="18" t="s">
        <v>64</v>
      </c>
      <c r="C115" s="27" t="s">
        <v>400</v>
      </c>
      <c r="D115" s="28" t="s">
        <v>401</v>
      </c>
      <c r="E115" s="29" t="s">
        <v>402</v>
      </c>
    </row>
    <row r="116" spans="1:5" ht="12.75">
      <c r="A116" s="38" t="s">
        <v>183</v>
      </c>
      <c r="B116" s="38" t="s">
        <v>206</v>
      </c>
      <c r="C116" s="8">
        <v>11.01</v>
      </c>
      <c r="D116" s="8">
        <v>55.02</v>
      </c>
      <c r="E116" s="8">
        <v>275.13</v>
      </c>
    </row>
    <row r="117" spans="1:8" s="63" customFormat="1" ht="12.75">
      <c r="A117" s="44" t="s">
        <v>184</v>
      </c>
      <c r="B117" s="44" t="s">
        <v>35</v>
      </c>
      <c r="C117" s="8">
        <v>10.78</v>
      </c>
      <c r="D117" s="62">
        <v>53.93</v>
      </c>
      <c r="E117" s="62">
        <v>269.67</v>
      </c>
      <c r="H117" s="64"/>
    </row>
    <row r="118" spans="1:5" ht="12.75">
      <c r="A118" s="38" t="s">
        <v>185</v>
      </c>
      <c r="B118" s="38" t="s">
        <v>36</v>
      </c>
      <c r="C118" s="8">
        <v>8.27</v>
      </c>
      <c r="D118" s="8">
        <v>41.34</v>
      </c>
      <c r="E118" s="8">
        <v>206.71</v>
      </c>
    </row>
    <row r="119" spans="1:5" ht="12.75">
      <c r="A119" s="38" t="s">
        <v>186</v>
      </c>
      <c r="B119" s="38" t="s">
        <v>37</v>
      </c>
      <c r="C119" s="8">
        <v>8.41</v>
      </c>
      <c r="D119" s="8">
        <v>42.03</v>
      </c>
      <c r="E119" s="8">
        <v>210.16</v>
      </c>
    </row>
    <row r="120" spans="1:5" ht="12.75">
      <c r="A120" s="38" t="s">
        <v>187</v>
      </c>
      <c r="B120" s="38" t="s">
        <v>38</v>
      </c>
      <c r="C120" s="8">
        <v>17.92</v>
      </c>
      <c r="D120" s="8">
        <v>89.58</v>
      </c>
      <c r="E120" s="8">
        <v>447.92</v>
      </c>
    </row>
    <row r="121" spans="1:5" ht="12.75">
      <c r="A121" s="38" t="s">
        <v>188</v>
      </c>
      <c r="B121" s="38" t="s">
        <v>39</v>
      </c>
      <c r="C121" s="8">
        <v>12.44</v>
      </c>
      <c r="D121" s="8">
        <v>62.21</v>
      </c>
      <c r="E121" s="8">
        <v>311.07</v>
      </c>
    </row>
    <row r="122" spans="1:5" ht="12.75">
      <c r="A122" s="38" t="s">
        <v>189</v>
      </c>
      <c r="B122" s="38" t="s">
        <v>40</v>
      </c>
      <c r="C122" s="8">
        <v>6.91</v>
      </c>
      <c r="D122" s="8">
        <v>34.55</v>
      </c>
      <c r="E122" s="8">
        <v>172.78</v>
      </c>
    </row>
    <row r="123" spans="1:5" ht="12.75">
      <c r="A123" s="38" t="s">
        <v>405</v>
      </c>
      <c r="B123" s="38" t="s">
        <v>381</v>
      </c>
      <c r="C123" s="8">
        <v>13.81</v>
      </c>
      <c r="D123" s="8">
        <v>69.05</v>
      </c>
      <c r="E123" s="8">
        <v>345.28</v>
      </c>
    </row>
    <row r="124" spans="1:5" ht="12.75">
      <c r="A124" s="38" t="s">
        <v>190</v>
      </c>
      <c r="B124" s="38" t="s">
        <v>41</v>
      </c>
      <c r="C124" s="8">
        <v>11.01</v>
      </c>
      <c r="D124" s="8">
        <v>55.02</v>
      </c>
      <c r="E124" s="8">
        <v>275.13</v>
      </c>
    </row>
    <row r="125" spans="1:5" ht="12.75">
      <c r="A125" s="38" t="s">
        <v>208</v>
      </c>
      <c r="B125" s="38" t="s">
        <v>42</v>
      </c>
      <c r="C125" s="8">
        <v>12.71</v>
      </c>
      <c r="D125" s="8">
        <v>53.663</v>
      </c>
      <c r="E125" s="8">
        <v>317.68</v>
      </c>
    </row>
    <row r="126" spans="1:8" s="63" customFormat="1" ht="12.75">
      <c r="A126" s="44" t="s">
        <v>343</v>
      </c>
      <c r="B126" s="44" t="s">
        <v>340</v>
      </c>
      <c r="C126" s="8">
        <v>20.25</v>
      </c>
      <c r="D126" s="62">
        <v>101.25</v>
      </c>
      <c r="E126" s="62">
        <v>506.28</v>
      </c>
      <c r="H126" s="64"/>
    </row>
    <row r="127" spans="1:8" s="63" customFormat="1" ht="12.75">
      <c r="A127" s="44" t="s">
        <v>209</v>
      </c>
      <c r="B127" s="44" t="s">
        <v>255</v>
      </c>
      <c r="C127" s="8">
        <v>11.01</v>
      </c>
      <c r="D127" s="62">
        <v>55.02</v>
      </c>
      <c r="E127" s="62">
        <v>275.13</v>
      </c>
      <c r="H127" s="64"/>
    </row>
    <row r="128" spans="1:8" s="63" customFormat="1" ht="12.75">
      <c r="A128" s="44" t="s">
        <v>210</v>
      </c>
      <c r="B128" s="44" t="s">
        <v>256</v>
      </c>
      <c r="C128" s="8">
        <v>12.44</v>
      </c>
      <c r="D128" s="62">
        <v>62.21</v>
      </c>
      <c r="E128" s="62">
        <v>311.07</v>
      </c>
      <c r="H128" s="64"/>
    </row>
    <row r="129" spans="1:8" s="63" customFormat="1" ht="12.75">
      <c r="A129" s="63" t="s">
        <v>342</v>
      </c>
      <c r="B129" s="63" t="s">
        <v>339</v>
      </c>
      <c r="C129" s="26">
        <v>31.73</v>
      </c>
      <c r="D129" s="67">
        <v>158.64</v>
      </c>
      <c r="E129" s="67">
        <v>793.21</v>
      </c>
      <c r="H129" s="64"/>
    </row>
    <row r="130" spans="1:8" s="63" customFormat="1" ht="12.75">
      <c r="A130" s="44" t="s">
        <v>211</v>
      </c>
      <c r="B130" s="44" t="s">
        <v>257</v>
      </c>
      <c r="C130" s="8">
        <v>12.44</v>
      </c>
      <c r="D130" s="62">
        <v>62.21</v>
      </c>
      <c r="E130" s="62">
        <v>311.07</v>
      </c>
      <c r="H130" s="64"/>
    </row>
    <row r="131" spans="1:8" s="63" customFormat="1" ht="12.75">
      <c r="A131" s="44" t="s">
        <v>212</v>
      </c>
      <c r="B131" s="44" t="s">
        <v>258</v>
      </c>
      <c r="C131" s="8">
        <v>31.73</v>
      </c>
      <c r="D131" s="62">
        <v>158.64</v>
      </c>
      <c r="E131" s="62">
        <v>793.21</v>
      </c>
      <c r="H131" s="64"/>
    </row>
    <row r="132" spans="1:8" s="63" customFormat="1" ht="12.75">
      <c r="A132" s="44" t="s">
        <v>213</v>
      </c>
      <c r="B132" s="44" t="s">
        <v>259</v>
      </c>
      <c r="C132" s="8">
        <v>33.24</v>
      </c>
      <c r="D132" s="62">
        <v>166.17</v>
      </c>
      <c r="E132" s="62">
        <v>830.87</v>
      </c>
      <c r="H132" s="64"/>
    </row>
    <row r="133" spans="1:8" s="63" customFormat="1" ht="12.75">
      <c r="A133" s="68" t="s">
        <v>214</v>
      </c>
      <c r="B133" s="68" t="s">
        <v>260</v>
      </c>
      <c r="C133" s="16">
        <v>34.53</v>
      </c>
      <c r="D133" s="69">
        <v>172.67</v>
      </c>
      <c r="E133" s="69">
        <v>863.36</v>
      </c>
      <c r="H133" s="64"/>
    </row>
    <row r="134" spans="1:5" s="63" customFormat="1" ht="12.75">
      <c r="A134" s="44" t="s">
        <v>215</v>
      </c>
      <c r="B134" s="44" t="s">
        <v>216</v>
      </c>
      <c r="C134" s="65" t="s">
        <v>92</v>
      </c>
      <c r="D134" s="62"/>
      <c r="E134" s="62"/>
    </row>
    <row r="135" spans="1:8" s="63" customFormat="1" ht="12.75">
      <c r="A135" s="44" t="s">
        <v>393</v>
      </c>
      <c r="B135" s="44" t="s">
        <v>376</v>
      </c>
      <c r="C135" s="8">
        <v>34.2</v>
      </c>
      <c r="D135" s="62">
        <v>241.73</v>
      </c>
      <c r="E135" s="62">
        <v>1208.65</v>
      </c>
      <c r="H135" s="64"/>
    </row>
    <row r="136" spans="1:5" s="63" customFormat="1" ht="12.75">
      <c r="A136" s="44" t="s">
        <v>217</v>
      </c>
      <c r="B136" s="44" t="s">
        <v>371</v>
      </c>
      <c r="C136" s="8">
        <v>9.13</v>
      </c>
      <c r="D136" s="62">
        <v>45.65</v>
      </c>
      <c r="E136" s="62">
        <v>228.27</v>
      </c>
    </row>
    <row r="137" spans="1:5" s="63" customFormat="1" ht="12.75">
      <c r="A137" s="44" t="s">
        <v>218</v>
      </c>
      <c r="B137" s="44" t="s">
        <v>43</v>
      </c>
      <c r="C137" s="8">
        <v>21.25</v>
      </c>
      <c r="D137" s="62">
        <v>106.26</v>
      </c>
      <c r="E137" s="62">
        <v>531.3</v>
      </c>
    </row>
    <row r="138" spans="1:5" s="63" customFormat="1" ht="12.75">
      <c r="A138" s="44" t="s">
        <v>219</v>
      </c>
      <c r="B138" s="44" t="s">
        <v>261</v>
      </c>
      <c r="C138" s="8">
        <v>17.92</v>
      </c>
      <c r="D138" s="62">
        <v>89.58</v>
      </c>
      <c r="E138" s="62">
        <v>447.92</v>
      </c>
    </row>
    <row r="139" spans="1:5" s="63" customFormat="1" ht="12.75">
      <c r="A139" s="44" t="s">
        <v>220</v>
      </c>
      <c r="B139" s="44" t="s">
        <v>262</v>
      </c>
      <c r="C139" s="8">
        <v>16.61</v>
      </c>
      <c r="D139" s="62">
        <v>85.56</v>
      </c>
      <c r="E139" s="62">
        <v>415.15</v>
      </c>
    </row>
    <row r="140" spans="1:5" ht="12.75">
      <c r="A140" s="38" t="s">
        <v>221</v>
      </c>
      <c r="B140" s="38" t="s">
        <v>263</v>
      </c>
      <c r="C140" s="8">
        <v>21.45</v>
      </c>
      <c r="D140" s="8">
        <v>107.23</v>
      </c>
      <c r="E140" s="8">
        <v>536.18</v>
      </c>
    </row>
    <row r="141" spans="1:5" ht="12.75">
      <c r="A141" s="38" t="s">
        <v>222</v>
      </c>
      <c r="B141" s="38" t="s">
        <v>44</v>
      </c>
      <c r="C141" s="8">
        <v>8.99</v>
      </c>
      <c r="D141" s="8">
        <v>44.96</v>
      </c>
      <c r="E141" s="8">
        <v>224.82</v>
      </c>
    </row>
    <row r="142" spans="1:5" ht="12.75">
      <c r="A142" s="38" t="s">
        <v>223</v>
      </c>
      <c r="B142" s="38" t="s">
        <v>45</v>
      </c>
      <c r="C142" s="8">
        <v>11.01</v>
      </c>
      <c r="D142" s="8">
        <v>55.02</v>
      </c>
      <c r="E142" s="8">
        <v>275.13</v>
      </c>
    </row>
    <row r="143" spans="1:5" ht="12.75">
      <c r="A143" s="38" t="s">
        <v>346</v>
      </c>
      <c r="B143" s="38" t="s">
        <v>347</v>
      </c>
      <c r="C143" s="8">
        <v>42.87</v>
      </c>
      <c r="D143" s="8">
        <v>214.36</v>
      </c>
      <c r="E143" s="8">
        <v>1071.8</v>
      </c>
    </row>
    <row r="144" spans="1:5" ht="12.75">
      <c r="A144" s="38" t="s">
        <v>348</v>
      </c>
      <c r="B144" s="38" t="s">
        <v>349</v>
      </c>
      <c r="C144" s="8">
        <v>75.97</v>
      </c>
      <c r="D144" s="8">
        <v>379.84</v>
      </c>
      <c r="E144" s="8">
        <v>1899.22</v>
      </c>
    </row>
    <row r="145" spans="1:5" ht="12.75">
      <c r="A145" s="38" t="s">
        <v>224</v>
      </c>
      <c r="B145" s="38" t="s">
        <v>370</v>
      </c>
      <c r="C145" s="8">
        <v>8.27</v>
      </c>
      <c r="D145" s="8">
        <v>41.34</v>
      </c>
      <c r="E145" s="8">
        <v>206.71</v>
      </c>
    </row>
    <row r="146" spans="1:5" ht="12.75">
      <c r="A146" s="38" t="s">
        <v>225</v>
      </c>
      <c r="B146" s="38" t="s">
        <v>226</v>
      </c>
      <c r="C146" s="65" t="s">
        <v>92</v>
      </c>
      <c r="D146" s="8"/>
      <c r="E146" s="8"/>
    </row>
    <row r="147" spans="1:5" ht="12.75">
      <c r="A147" s="70">
        <v>1</v>
      </c>
      <c r="B147" s="38" t="s">
        <v>264</v>
      </c>
      <c r="C147" s="8">
        <v>11.79</v>
      </c>
      <c r="D147" s="8">
        <v>58.93</v>
      </c>
      <c r="E147" s="8">
        <v>294.68</v>
      </c>
    </row>
    <row r="148" spans="1:5" ht="12.75">
      <c r="A148" s="70">
        <v>2</v>
      </c>
      <c r="B148" s="38" t="s">
        <v>46</v>
      </c>
      <c r="C148" s="8">
        <v>7.45</v>
      </c>
      <c r="D148" s="8">
        <v>37.26</v>
      </c>
      <c r="E148" s="8">
        <v>186.3</v>
      </c>
    </row>
    <row r="149" spans="1:5" ht="12.75">
      <c r="A149" s="70">
        <v>5</v>
      </c>
      <c r="B149" s="38" t="s">
        <v>334</v>
      </c>
      <c r="C149" s="8">
        <v>22.08</v>
      </c>
      <c r="D149" s="8">
        <v>110.4</v>
      </c>
      <c r="E149" s="8">
        <v>552</v>
      </c>
    </row>
    <row r="150" spans="1:5" ht="12.75">
      <c r="A150" s="70">
        <v>6</v>
      </c>
      <c r="B150" s="38" t="s">
        <v>47</v>
      </c>
      <c r="C150" s="8">
        <v>44.49</v>
      </c>
      <c r="D150" s="8">
        <v>222.46</v>
      </c>
      <c r="E150" s="8">
        <v>1112.33</v>
      </c>
    </row>
    <row r="151" spans="1:5" ht="12.75">
      <c r="A151" s="38" t="s">
        <v>227</v>
      </c>
      <c r="B151" s="38" t="s">
        <v>48</v>
      </c>
      <c r="C151" s="8">
        <v>20.72</v>
      </c>
      <c r="D151" s="8">
        <v>103.61</v>
      </c>
      <c r="E151" s="8">
        <v>518.07</v>
      </c>
    </row>
    <row r="152" spans="1:5" ht="12.75">
      <c r="A152" s="38" t="s">
        <v>228</v>
      </c>
      <c r="B152" s="38" t="s">
        <v>49</v>
      </c>
      <c r="C152" s="62">
        <v>40.25</v>
      </c>
      <c r="D152" s="62">
        <v>201.25</v>
      </c>
      <c r="E152" s="62">
        <v>1006.25</v>
      </c>
    </row>
    <row r="153" spans="1:5" ht="12.75">
      <c r="A153" s="38" t="s">
        <v>229</v>
      </c>
      <c r="B153" s="38" t="s">
        <v>230</v>
      </c>
      <c r="C153" s="79" t="s">
        <v>92</v>
      </c>
      <c r="D153" s="62"/>
      <c r="E153" s="62"/>
    </row>
    <row r="154" spans="1:5" ht="12.75">
      <c r="A154" s="38" t="s">
        <v>231</v>
      </c>
      <c r="B154" s="38" t="s">
        <v>232</v>
      </c>
      <c r="C154" s="65" t="s">
        <v>92</v>
      </c>
      <c r="D154" s="8"/>
      <c r="E154" s="8"/>
    </row>
    <row r="155" spans="1:5" ht="12.75">
      <c r="A155" s="38" t="s">
        <v>233</v>
      </c>
      <c r="B155" s="38" t="s">
        <v>50</v>
      </c>
      <c r="C155" s="8">
        <v>42.87</v>
      </c>
      <c r="D155" s="8">
        <v>214.36</v>
      </c>
      <c r="E155" s="8">
        <v>1071.8</v>
      </c>
    </row>
    <row r="156" spans="1:5" ht="12.75">
      <c r="A156" s="38" t="s">
        <v>374</v>
      </c>
      <c r="B156" s="38" t="s">
        <v>375</v>
      </c>
      <c r="C156" s="8">
        <v>14.47</v>
      </c>
      <c r="D156" s="8">
        <v>72.33</v>
      </c>
      <c r="E156" s="8">
        <v>361.67</v>
      </c>
    </row>
    <row r="157" spans="1:5" ht="12.75">
      <c r="A157" s="38" t="s">
        <v>236</v>
      </c>
      <c r="B157" s="38" t="s">
        <v>265</v>
      </c>
      <c r="C157" s="8">
        <v>24.82</v>
      </c>
      <c r="D157" s="8">
        <v>124.08</v>
      </c>
      <c r="E157" s="8">
        <v>620.42</v>
      </c>
    </row>
    <row r="158" spans="1:5" ht="12.75">
      <c r="A158" s="38" t="s">
        <v>237</v>
      </c>
      <c r="B158" s="38" t="s">
        <v>266</v>
      </c>
      <c r="C158" s="8">
        <v>36.62</v>
      </c>
      <c r="D158" s="8">
        <v>183.08</v>
      </c>
      <c r="E158" s="8">
        <v>915.4</v>
      </c>
    </row>
    <row r="159" spans="1:5" ht="12.75">
      <c r="A159" s="38" t="s">
        <v>238</v>
      </c>
      <c r="B159" s="38" t="s">
        <v>239</v>
      </c>
      <c r="C159" s="65" t="s">
        <v>92</v>
      </c>
      <c r="D159" s="8"/>
      <c r="E159" s="8"/>
    </row>
    <row r="160" spans="1:5" ht="12.75">
      <c r="A160" s="38" t="s">
        <v>240</v>
      </c>
      <c r="B160" s="38" t="s">
        <v>267</v>
      </c>
      <c r="C160" s="8">
        <v>101.67</v>
      </c>
      <c r="D160" s="8">
        <v>508.35</v>
      </c>
      <c r="E160" s="8">
        <v>2541.78</v>
      </c>
    </row>
    <row r="161" spans="1:5" ht="12.75">
      <c r="A161" s="38" t="s">
        <v>241</v>
      </c>
      <c r="B161" s="38" t="s">
        <v>51</v>
      </c>
      <c r="C161" s="8">
        <v>10.68</v>
      </c>
      <c r="D161" s="8">
        <v>53.41</v>
      </c>
      <c r="E161" s="8">
        <v>267.08</v>
      </c>
    </row>
    <row r="162" spans="1:5" ht="12.75">
      <c r="A162" s="38" t="s">
        <v>242</v>
      </c>
      <c r="B162" s="71" t="s">
        <v>268</v>
      </c>
      <c r="C162" s="48">
        <v>165.6</v>
      </c>
      <c r="D162" s="48">
        <v>828</v>
      </c>
      <c r="E162" s="48">
        <v>4140</v>
      </c>
    </row>
    <row r="163" spans="1:5" ht="12.75">
      <c r="A163" s="38" t="s">
        <v>243</v>
      </c>
      <c r="B163" s="71" t="s">
        <v>269</v>
      </c>
      <c r="C163" s="48">
        <v>165.6</v>
      </c>
      <c r="D163" s="48">
        <v>828</v>
      </c>
      <c r="E163" s="48">
        <v>4140</v>
      </c>
    </row>
    <row r="164" spans="1:5" ht="12.75">
      <c r="A164" s="38" t="s">
        <v>244</v>
      </c>
      <c r="B164" s="71" t="s">
        <v>270</v>
      </c>
      <c r="C164" s="48">
        <v>165.6</v>
      </c>
      <c r="D164" s="48">
        <v>828</v>
      </c>
      <c r="E164" s="48">
        <v>4140</v>
      </c>
    </row>
    <row r="165" spans="1:5" ht="12.75">
      <c r="A165" s="38" t="s">
        <v>245</v>
      </c>
      <c r="B165" s="71" t="s">
        <v>271</v>
      </c>
      <c r="C165" s="48">
        <v>165.6</v>
      </c>
      <c r="D165" s="48">
        <v>828</v>
      </c>
      <c r="E165" s="48">
        <v>4140</v>
      </c>
    </row>
    <row r="166" spans="1:5" ht="12.75">
      <c r="A166" s="38" t="s">
        <v>246</v>
      </c>
      <c r="B166" s="71" t="s">
        <v>272</v>
      </c>
      <c r="C166" s="48">
        <v>179.17</v>
      </c>
      <c r="D166" s="48">
        <v>179.17</v>
      </c>
      <c r="E166" s="48">
        <v>4479.25</v>
      </c>
    </row>
    <row r="167" spans="1:5" ht="12.75">
      <c r="A167" s="66"/>
      <c r="B167" s="76"/>
      <c r="C167" s="77"/>
      <c r="D167" s="77"/>
      <c r="E167" s="77"/>
    </row>
    <row r="168" spans="1:5" ht="18.75">
      <c r="A168" s="66"/>
      <c r="B168" s="54" t="s">
        <v>416</v>
      </c>
      <c r="D168" s="78"/>
      <c r="E168" s="78"/>
    </row>
    <row r="169" spans="1:5" ht="13.5" thickBot="1">
      <c r="A169" s="66"/>
      <c r="B169" s="66"/>
      <c r="D169" s="12"/>
      <c r="E169" s="12"/>
    </row>
    <row r="170" spans="1:5" ht="13.5" thickBot="1">
      <c r="A170" s="32" t="s">
        <v>65</v>
      </c>
      <c r="B170" s="33" t="s">
        <v>64</v>
      </c>
      <c r="C170" s="27" t="s">
        <v>400</v>
      </c>
      <c r="D170" s="28" t="s">
        <v>401</v>
      </c>
      <c r="E170" s="29" t="s">
        <v>402</v>
      </c>
    </row>
    <row r="171" spans="1:5" ht="12.75">
      <c r="A171" s="38" t="s">
        <v>247</v>
      </c>
      <c r="B171" s="71" t="s">
        <v>273</v>
      </c>
      <c r="C171" s="48">
        <v>33.81</v>
      </c>
      <c r="D171" s="48">
        <v>169.05</v>
      </c>
      <c r="E171" s="48">
        <v>845.25</v>
      </c>
    </row>
    <row r="172" spans="1:5" ht="12.75">
      <c r="A172" s="38" t="s">
        <v>248</v>
      </c>
      <c r="B172" s="71" t="s">
        <v>274</v>
      </c>
      <c r="C172" s="48">
        <v>60.22</v>
      </c>
      <c r="D172" s="48">
        <v>301.1</v>
      </c>
      <c r="E172" s="48">
        <v>1505.5</v>
      </c>
    </row>
    <row r="173" spans="1:5" ht="12.75">
      <c r="A173" s="38" t="s">
        <v>249</v>
      </c>
      <c r="B173" s="71" t="s">
        <v>275</v>
      </c>
      <c r="C173" s="48">
        <v>82.5</v>
      </c>
      <c r="D173" s="48">
        <v>412.5</v>
      </c>
      <c r="E173" s="48">
        <v>2062.5</v>
      </c>
    </row>
    <row r="174" spans="1:5" ht="12.75">
      <c r="A174" s="38" t="s">
        <v>250</v>
      </c>
      <c r="B174" s="38" t="s">
        <v>335</v>
      </c>
      <c r="C174" s="48">
        <v>72.87</v>
      </c>
      <c r="D174" s="48">
        <v>364.35</v>
      </c>
      <c r="E174" s="48">
        <v>1821.75</v>
      </c>
    </row>
    <row r="175" spans="1:5" ht="12.75">
      <c r="A175" s="38" t="s">
        <v>251</v>
      </c>
      <c r="B175" s="38" t="s">
        <v>276</v>
      </c>
      <c r="C175" s="48">
        <v>60.53</v>
      </c>
      <c r="D175" s="48">
        <v>302.65</v>
      </c>
      <c r="E175" s="48">
        <v>1513.25</v>
      </c>
    </row>
    <row r="176" spans="1:5" ht="12.75">
      <c r="A176" s="38" t="s">
        <v>252</v>
      </c>
      <c r="B176" s="38" t="s">
        <v>277</v>
      </c>
      <c r="C176" s="48">
        <v>83.49</v>
      </c>
      <c r="D176" s="48">
        <v>417.45</v>
      </c>
      <c r="E176" s="48">
        <v>2087.25</v>
      </c>
    </row>
    <row r="177" spans="1:5" ht="12.75">
      <c r="A177" s="38" t="s">
        <v>253</v>
      </c>
      <c r="B177" s="38" t="s">
        <v>278</v>
      </c>
      <c r="C177" s="48">
        <v>93.84</v>
      </c>
      <c r="D177" s="48">
        <v>469.2</v>
      </c>
      <c r="E177" s="48">
        <v>2346</v>
      </c>
    </row>
    <row r="178" spans="1:5" ht="12.75">
      <c r="A178" s="38" t="s">
        <v>254</v>
      </c>
      <c r="B178" s="38" t="s">
        <v>52</v>
      </c>
      <c r="C178" s="8">
        <v>48.01</v>
      </c>
      <c r="D178" s="8">
        <v>240.06</v>
      </c>
      <c r="E178" s="8">
        <v>1200.31</v>
      </c>
    </row>
    <row r="179" spans="1:5" ht="12.75">
      <c r="A179" s="38" t="s">
        <v>279</v>
      </c>
      <c r="B179" s="38" t="s">
        <v>53</v>
      </c>
      <c r="C179" s="8">
        <v>28.08</v>
      </c>
      <c r="D179" s="8">
        <v>140.41</v>
      </c>
      <c r="E179" s="8">
        <v>702.07</v>
      </c>
    </row>
    <row r="180" spans="1:5" ht="12.75">
      <c r="A180" s="38" t="s">
        <v>280</v>
      </c>
      <c r="B180" s="38" t="s">
        <v>54</v>
      </c>
      <c r="C180" s="8">
        <v>12.96</v>
      </c>
      <c r="D180" s="8">
        <v>64.8</v>
      </c>
      <c r="E180" s="8">
        <v>324.01</v>
      </c>
    </row>
    <row r="181" spans="1:7" s="63" customFormat="1" ht="12.75">
      <c r="A181" s="44" t="s">
        <v>281</v>
      </c>
      <c r="B181" s="44" t="s">
        <v>301</v>
      </c>
      <c r="C181" s="8">
        <v>8.6</v>
      </c>
      <c r="D181" s="62">
        <v>43.01</v>
      </c>
      <c r="E181" s="62">
        <v>215.05</v>
      </c>
      <c r="G181" s="3"/>
    </row>
    <row r="182" spans="1:5" ht="12.75">
      <c r="A182" s="38" t="s">
        <v>282</v>
      </c>
      <c r="B182" s="38" t="s">
        <v>302</v>
      </c>
      <c r="C182" s="8">
        <v>8.6</v>
      </c>
      <c r="D182" s="8">
        <v>43.01</v>
      </c>
      <c r="E182" s="8">
        <v>215.05</v>
      </c>
    </row>
    <row r="183" spans="1:5" ht="12.75">
      <c r="A183" s="38" t="s">
        <v>361</v>
      </c>
      <c r="B183" s="38" t="s">
        <v>362</v>
      </c>
      <c r="C183" s="8">
        <v>39.09</v>
      </c>
      <c r="D183" s="8">
        <v>195.44</v>
      </c>
      <c r="E183" s="8">
        <v>977.21</v>
      </c>
    </row>
    <row r="184" spans="1:5" ht="12.75">
      <c r="A184" s="38" t="s">
        <v>394</v>
      </c>
      <c r="B184" s="38" t="s">
        <v>406</v>
      </c>
      <c r="C184" s="48">
        <v>80.5</v>
      </c>
      <c r="D184" s="72">
        <v>402.5</v>
      </c>
      <c r="E184" s="48">
        <v>2012.5</v>
      </c>
    </row>
    <row r="185" spans="1:5" ht="12.75">
      <c r="A185" s="38" t="s">
        <v>283</v>
      </c>
      <c r="B185" s="38" t="s">
        <v>55</v>
      </c>
      <c r="C185" s="8">
        <v>34.93</v>
      </c>
      <c r="D185" s="8">
        <v>174.62</v>
      </c>
      <c r="E185" s="8">
        <v>873.13</v>
      </c>
    </row>
    <row r="186" spans="1:5" ht="12.75">
      <c r="A186" s="59" t="s">
        <v>284</v>
      </c>
      <c r="B186" s="59" t="s">
        <v>56</v>
      </c>
      <c r="C186" s="8">
        <v>17.92</v>
      </c>
      <c r="D186" s="16">
        <v>89.58</v>
      </c>
      <c r="E186" s="16">
        <v>447.92</v>
      </c>
    </row>
    <row r="187" spans="1:7" ht="12.75">
      <c r="A187" s="38" t="s">
        <v>285</v>
      </c>
      <c r="B187" s="38" t="s">
        <v>303</v>
      </c>
      <c r="C187" s="16">
        <v>11.07</v>
      </c>
      <c r="D187" s="8">
        <v>55.37</v>
      </c>
      <c r="E187" s="8">
        <v>276.86</v>
      </c>
      <c r="G187" s="41"/>
    </row>
    <row r="188" spans="1:5" ht="12.75">
      <c r="A188" s="38" t="s">
        <v>286</v>
      </c>
      <c r="B188" s="38" t="s">
        <v>57</v>
      </c>
      <c r="C188" s="48">
        <v>55.69</v>
      </c>
      <c r="D188" s="48">
        <v>278.45</v>
      </c>
      <c r="E188" s="48">
        <v>1392.25</v>
      </c>
    </row>
    <row r="189" spans="1:5" ht="12.75">
      <c r="A189" s="38" t="s">
        <v>287</v>
      </c>
      <c r="B189" s="38" t="s">
        <v>336</v>
      </c>
      <c r="C189" s="8">
        <v>32.51</v>
      </c>
      <c r="D189" s="8">
        <v>102.55</v>
      </c>
      <c r="E189" s="8">
        <v>512.75</v>
      </c>
    </row>
    <row r="190" spans="1:5" ht="12.75">
      <c r="A190" s="38" t="s">
        <v>58</v>
      </c>
      <c r="B190" s="38" t="s">
        <v>304</v>
      </c>
      <c r="C190" s="8">
        <v>8.99</v>
      </c>
      <c r="D190" s="8">
        <v>44.96</v>
      </c>
      <c r="E190" s="8">
        <v>224.82</v>
      </c>
    </row>
    <row r="191" spans="1:5" ht="12.75">
      <c r="A191" s="38" t="s">
        <v>59</v>
      </c>
      <c r="B191" s="38" t="s">
        <v>305</v>
      </c>
      <c r="C191" s="8">
        <v>8.99</v>
      </c>
      <c r="D191" s="8">
        <v>44.96</v>
      </c>
      <c r="E191" s="8">
        <v>224.82</v>
      </c>
    </row>
    <row r="192" spans="1:5" ht="12.75">
      <c r="A192" s="38" t="s">
        <v>288</v>
      </c>
      <c r="B192" s="38" t="s">
        <v>60</v>
      </c>
      <c r="C192" s="8">
        <v>13.81</v>
      </c>
      <c r="D192" s="8">
        <v>69.05</v>
      </c>
      <c r="E192" s="8">
        <v>345.28</v>
      </c>
    </row>
    <row r="193" spans="1:5" ht="12.75">
      <c r="A193" s="38" t="s">
        <v>61</v>
      </c>
      <c r="B193" s="38" t="s">
        <v>306</v>
      </c>
      <c r="C193" s="8">
        <v>9.65</v>
      </c>
      <c r="D193" s="8">
        <v>48.24</v>
      </c>
      <c r="E193" s="8">
        <v>241.21</v>
      </c>
    </row>
    <row r="194" spans="1:5" ht="12.75">
      <c r="A194" s="38" t="s">
        <v>289</v>
      </c>
      <c r="B194" s="38" t="s">
        <v>307</v>
      </c>
      <c r="C194" s="8">
        <v>9.65</v>
      </c>
      <c r="D194" s="8">
        <v>48.24</v>
      </c>
      <c r="E194" s="8">
        <v>241.21</v>
      </c>
    </row>
    <row r="195" spans="1:5" ht="12.75">
      <c r="A195" s="38" t="s">
        <v>290</v>
      </c>
      <c r="B195" s="38" t="s">
        <v>62</v>
      </c>
      <c r="C195" s="8">
        <v>8.99</v>
      </c>
      <c r="D195" s="8">
        <v>44.96</v>
      </c>
      <c r="E195" s="8">
        <v>224.82</v>
      </c>
    </row>
    <row r="196" spans="1:5" ht="12.75">
      <c r="A196" s="38" t="s">
        <v>291</v>
      </c>
      <c r="B196" s="38" t="s">
        <v>292</v>
      </c>
      <c r="C196" s="65" t="s">
        <v>92</v>
      </c>
      <c r="D196" s="8"/>
      <c r="E196" s="8"/>
    </row>
    <row r="197" spans="1:5" ht="12.75">
      <c r="A197" s="38" t="s">
        <v>350</v>
      </c>
      <c r="B197" s="38" t="s">
        <v>351</v>
      </c>
      <c r="C197" s="8">
        <v>26.25</v>
      </c>
      <c r="D197" s="8">
        <v>131.27</v>
      </c>
      <c r="E197" s="8">
        <v>656.36</v>
      </c>
    </row>
    <row r="198" spans="1:5" ht="12.75">
      <c r="A198" s="38" t="s">
        <v>293</v>
      </c>
      <c r="B198" s="38" t="s">
        <v>308</v>
      </c>
      <c r="C198" s="8">
        <v>8.01</v>
      </c>
      <c r="D198" s="8"/>
      <c r="E198" s="8"/>
    </row>
    <row r="199" spans="1:5" ht="12.75">
      <c r="A199" s="38" t="s">
        <v>294</v>
      </c>
      <c r="B199" s="38" t="s">
        <v>309</v>
      </c>
      <c r="C199" s="8">
        <v>8.01</v>
      </c>
      <c r="D199" s="8"/>
      <c r="E199" s="8"/>
    </row>
    <row r="200" spans="1:5" ht="12.75">
      <c r="A200" s="38" t="s">
        <v>295</v>
      </c>
      <c r="B200" s="38" t="s">
        <v>310</v>
      </c>
      <c r="C200" s="8"/>
      <c r="D200" s="8">
        <v>15.2</v>
      </c>
      <c r="E200" s="8"/>
    </row>
    <row r="201" spans="1:5" ht="12.75">
      <c r="A201" s="38" t="s">
        <v>296</v>
      </c>
      <c r="B201" s="38" t="s">
        <v>311</v>
      </c>
      <c r="C201" s="8"/>
      <c r="D201" s="8">
        <v>14.86</v>
      </c>
      <c r="E201" s="8"/>
    </row>
    <row r="202" spans="1:5" ht="12.75">
      <c r="A202" s="38" t="s">
        <v>297</v>
      </c>
      <c r="B202" s="38" t="s">
        <v>312</v>
      </c>
      <c r="C202" s="8"/>
      <c r="D202" s="8"/>
      <c r="E202" s="8">
        <v>57.15</v>
      </c>
    </row>
    <row r="203" spans="1:5" ht="12.75">
      <c r="A203" s="38" t="s">
        <v>298</v>
      </c>
      <c r="B203" s="38" t="s">
        <v>313</v>
      </c>
      <c r="C203" s="8"/>
      <c r="D203" s="8"/>
      <c r="E203" s="8">
        <v>58.93</v>
      </c>
    </row>
    <row r="204" spans="1:5" ht="12.75">
      <c r="A204" s="38" t="s">
        <v>299</v>
      </c>
      <c r="B204" s="74" t="s">
        <v>411</v>
      </c>
      <c r="C204" s="8">
        <v>4.46</v>
      </c>
      <c r="D204" s="8"/>
      <c r="E204" s="8"/>
    </row>
    <row r="205" spans="1:5" ht="12.75">
      <c r="A205" s="38" t="s">
        <v>412</v>
      </c>
      <c r="B205" s="38" t="s">
        <v>378</v>
      </c>
      <c r="C205" s="8">
        <v>3.45</v>
      </c>
      <c r="D205" s="8">
        <v>3.45</v>
      </c>
      <c r="E205" s="75">
        <v>3.45</v>
      </c>
    </row>
    <row r="206" ht="12.75">
      <c r="B206" s="3" t="s">
        <v>352</v>
      </c>
    </row>
    <row r="207" ht="12.75">
      <c r="B207" s="3" t="s">
        <v>353</v>
      </c>
    </row>
    <row r="208" ht="12.75">
      <c r="B208" s="3" t="s">
        <v>356</v>
      </c>
    </row>
    <row r="209" ht="12.75">
      <c r="B209" s="3" t="s">
        <v>354</v>
      </c>
    </row>
    <row r="210" ht="12.75">
      <c r="B210" s="3" t="s">
        <v>355</v>
      </c>
    </row>
    <row r="211" ht="12.75">
      <c r="B211" s="3" t="s">
        <v>357</v>
      </c>
    </row>
    <row r="212" ht="12.75">
      <c r="B212" s="3" t="s">
        <v>358</v>
      </c>
    </row>
    <row r="213" ht="12.75">
      <c r="B213" s="3" t="s">
        <v>359</v>
      </c>
    </row>
    <row r="215" ht="12.75">
      <c r="B215" s="3" t="s">
        <v>407</v>
      </c>
    </row>
    <row r="216" ht="6.75" customHeight="1"/>
    <row r="217" ht="12.75">
      <c r="B217" s="3" t="s">
        <v>413</v>
      </c>
    </row>
    <row r="218" ht="12.75">
      <c r="B218" s="3" t="s">
        <v>414</v>
      </c>
    </row>
    <row r="219" spans="1:2" ht="15.75">
      <c r="A219" s="22"/>
      <c r="B219" s="3" t="s">
        <v>415</v>
      </c>
    </row>
    <row r="221" spans="1:2" ht="15">
      <c r="A221" s="49" t="s">
        <v>363</v>
      </c>
      <c r="B221" s="73"/>
    </row>
    <row r="222" spans="1:2" ht="15">
      <c r="A222" s="49" t="s">
        <v>364</v>
      </c>
      <c r="B222" s="73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</sheetData>
  <sheetProtection/>
  <hyperlinks>
    <hyperlink ref="B1" r:id="rId1" display="http://www.bmtchem.co.za/"/>
    <hyperlink ref="D3" r:id="rId2" display="tracey@bmtchem.co.za"/>
  </hyperlinks>
  <printOptions/>
  <pageMargins left="0.3937007874015748" right="0" top="0.7480314960629921" bottom="0.7480314960629921" header="0.31496062992125984" footer="0.31496062992125984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BMT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Valued Acer Customer</cp:lastModifiedBy>
  <cp:lastPrinted>2018-06-07T06:55:03Z</cp:lastPrinted>
  <dcterms:created xsi:type="dcterms:W3CDTF">2004-09-07T10:59:43Z</dcterms:created>
  <dcterms:modified xsi:type="dcterms:W3CDTF">2018-06-18T11:00:37Z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